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v18\契約検査課\契約検査係\法律・制度\週休２日工事制度\要領・様式等\ホームページ用ＰＤＦ等\建築（営繕）工事\"/>
    </mc:Choice>
  </mc:AlternateContent>
  <xr:revisionPtr revIDLastSave="0" documentId="13_ncr:1_{CCE79BDE-3853-4294-A1B5-992F7AF47B7D}" xr6:coauthVersionLast="47" xr6:coauthVersionMax="47" xr10:uidLastSave="{00000000-0000-0000-0000-000000000000}"/>
  <bookViews>
    <workbookView xWindow="-108" yWindow="-108" windowWidth="23256" windowHeight="12456" xr2:uid="{EE54E02E-BE05-4734-90D3-BD4CD8EC8CD4}"/>
  </bookViews>
  <sheets>
    <sheet name="休日等取得計画表（様式）" sheetId="3" r:id="rId1"/>
    <sheet name="記入例（計画時）" sheetId="1" r:id="rId2"/>
    <sheet name="記入例（実績報告時）" sheetId="2" r:id="rId3"/>
  </sheets>
  <definedNames>
    <definedName name="_xlnm.Print_Area" localSheetId="1">'記入例（計画時）'!$A$1:$AP$51</definedName>
    <definedName name="_xlnm.Print_Area" localSheetId="2">'記入例（実績報告時）'!$A$1:$AP$51</definedName>
    <definedName name="_xlnm.Print_Area" localSheetId="0">'休日等取得計画表（様式）'!$A$1:$AP$51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53" i="3" l="1"/>
  <c r="AJ53" i="3"/>
  <c r="AG53" i="3"/>
  <c r="AD53" i="3"/>
  <c r="X53" i="3"/>
  <c r="U53" i="3"/>
  <c r="R53" i="3"/>
  <c r="O53" i="3"/>
  <c r="L53" i="3"/>
  <c r="I53" i="3"/>
  <c r="AH51" i="1"/>
  <c r="AM53" i="1"/>
  <c r="AJ53" i="1"/>
  <c r="AG53" i="1"/>
  <c r="AD53" i="1"/>
  <c r="AA53" i="1"/>
  <c r="X53" i="1"/>
  <c r="U53" i="1"/>
  <c r="R53" i="1"/>
  <c r="O53" i="1"/>
  <c r="L53" i="1"/>
  <c r="I53" i="1"/>
  <c r="F53" i="1"/>
  <c r="C53" i="1"/>
  <c r="AM53" i="2"/>
  <c r="AG53" i="2"/>
  <c r="AD53" i="2"/>
  <c r="AA53" i="2"/>
  <c r="X53" i="2"/>
  <c r="U53" i="2"/>
  <c r="R53" i="2"/>
  <c r="O53" i="2"/>
  <c r="L53" i="2"/>
  <c r="I53" i="2"/>
  <c r="F53" i="2"/>
  <c r="D40" i="2"/>
  <c r="D42" i="2" s="1"/>
  <c r="AK40" i="3"/>
  <c r="AK44" i="3" s="1"/>
  <c r="AH40" i="3"/>
  <c r="AH44" i="3" s="1"/>
  <c r="AE40" i="3"/>
  <c r="AE44" i="3" s="1"/>
  <c r="AB40" i="3"/>
  <c r="AB44" i="3" s="1"/>
  <c r="Y40" i="3"/>
  <c r="Y44" i="3" s="1"/>
  <c r="V40" i="3"/>
  <c r="V44" i="3" s="1"/>
  <c r="S40" i="3"/>
  <c r="S44" i="3" s="1"/>
  <c r="P40" i="3"/>
  <c r="P44" i="3" s="1"/>
  <c r="M40" i="3"/>
  <c r="M44" i="3" s="1"/>
  <c r="J40" i="3"/>
  <c r="J44" i="3" s="1"/>
  <c r="G40" i="3"/>
  <c r="G44" i="3" s="1"/>
  <c r="D40" i="3"/>
  <c r="D42" i="3" s="1"/>
  <c r="G42" i="3" s="1"/>
  <c r="J42" i="3" s="1"/>
  <c r="AK39" i="3"/>
  <c r="AH39" i="3"/>
  <c r="AE39" i="3"/>
  <c r="AB39" i="3"/>
  <c r="Y39" i="3"/>
  <c r="V39" i="3"/>
  <c r="S39" i="3"/>
  <c r="P39" i="3"/>
  <c r="M39" i="3"/>
  <c r="J39" i="3"/>
  <c r="G39" i="3"/>
  <c r="D39" i="3"/>
  <c r="D41" i="3" s="1"/>
  <c r="G41" i="3" s="1"/>
  <c r="J41" i="3" s="1"/>
  <c r="AK41" i="2"/>
  <c r="AK45" i="2" s="1"/>
  <c r="AH41" i="2"/>
  <c r="AH45" i="2" s="1"/>
  <c r="AE41" i="2"/>
  <c r="AE45" i="2" s="1"/>
  <c r="AB41" i="2"/>
  <c r="AB45" i="2" s="1"/>
  <c r="Y41" i="2"/>
  <c r="Y45" i="2" s="1"/>
  <c r="V41" i="2"/>
  <c r="V45" i="2" s="1"/>
  <c r="S41" i="2"/>
  <c r="S45" i="2" s="1"/>
  <c r="P41" i="2"/>
  <c r="P45" i="2" s="1"/>
  <c r="M41" i="2"/>
  <c r="M45" i="2" s="1"/>
  <c r="J41" i="2"/>
  <c r="J45" i="2" s="1"/>
  <c r="G41" i="2"/>
  <c r="G45" i="2" s="1"/>
  <c r="D41" i="2"/>
  <c r="D43" i="2" s="1"/>
  <c r="AK40" i="2"/>
  <c r="AH40" i="2"/>
  <c r="AE40" i="2"/>
  <c r="AB40" i="2"/>
  <c r="Y40" i="2"/>
  <c r="V40" i="2"/>
  <c r="S40" i="2"/>
  <c r="P40" i="2"/>
  <c r="M40" i="2"/>
  <c r="J40" i="2"/>
  <c r="G40" i="2"/>
  <c r="D41" i="1"/>
  <c r="D43" i="1" s="1"/>
  <c r="D40" i="1"/>
  <c r="D42" i="1" s="1"/>
  <c r="J40" i="1"/>
  <c r="M40" i="1"/>
  <c r="P40" i="1"/>
  <c r="S40" i="1"/>
  <c r="V40" i="1"/>
  <c r="Y40" i="1"/>
  <c r="AB40" i="1"/>
  <c r="AE40" i="1"/>
  <c r="AH40" i="1"/>
  <c r="AK40" i="1"/>
  <c r="J41" i="1"/>
  <c r="J45" i="1" s="1"/>
  <c r="M41" i="1"/>
  <c r="M45" i="1" s="1"/>
  <c r="P41" i="1"/>
  <c r="P45" i="1" s="1"/>
  <c r="S41" i="1"/>
  <c r="S45" i="1" s="1"/>
  <c r="S46" i="1" s="1"/>
  <c r="U46" i="1" s="1"/>
  <c r="S47" i="1" s="1"/>
  <c r="U47" i="1" s="1"/>
  <c r="V41" i="1"/>
  <c r="V45" i="1" s="1"/>
  <c r="Y41" i="1"/>
  <c r="Y45" i="1" s="1"/>
  <c r="AB41" i="1"/>
  <c r="AB45" i="1" s="1"/>
  <c r="AE41" i="1"/>
  <c r="AE45" i="1" s="1"/>
  <c r="AH41" i="1"/>
  <c r="AH45" i="1" s="1"/>
  <c r="AK41" i="1"/>
  <c r="AK45" i="1" s="1"/>
  <c r="G41" i="1"/>
  <c r="G45" i="1" s="1"/>
  <c r="G40" i="1"/>
  <c r="M41" i="3" l="1"/>
  <c r="P41" i="3" s="1"/>
  <c r="S41" i="3" s="1"/>
  <c r="V41" i="3" s="1"/>
  <c r="Y41" i="3" s="1"/>
  <c r="AB41" i="3" s="1"/>
  <c r="AE41" i="3" s="1"/>
  <c r="AH41" i="3" s="1"/>
  <c r="AK41" i="3" s="1"/>
  <c r="M42" i="3"/>
  <c r="P42" i="3" s="1"/>
  <c r="S42" i="3" s="1"/>
  <c r="V42" i="3" s="1"/>
  <c r="Y42" i="3" s="1"/>
  <c r="AB42" i="3" s="1"/>
  <c r="AE42" i="3" s="1"/>
  <c r="AH42" i="3" s="1"/>
  <c r="AK42" i="3" s="1"/>
  <c r="AB48" i="3"/>
  <c r="AD48" i="3" s="1"/>
  <c r="AB45" i="3"/>
  <c r="AD45" i="3" s="1"/>
  <c r="AB46" i="3" s="1"/>
  <c r="AD46" i="3" s="1"/>
  <c r="AE48" i="3"/>
  <c r="AG48" i="3" s="1"/>
  <c r="AE45" i="3"/>
  <c r="AG45" i="3" s="1"/>
  <c r="AE46" i="3" s="1"/>
  <c r="AG46" i="3" s="1"/>
  <c r="AH48" i="3"/>
  <c r="AJ48" i="3" s="1"/>
  <c r="AH45" i="3"/>
  <c r="AJ45" i="3" s="1"/>
  <c r="AH46" i="3" s="1"/>
  <c r="AJ46" i="3" s="1"/>
  <c r="AK48" i="3"/>
  <c r="AM48" i="3" s="1"/>
  <c r="AK45" i="3"/>
  <c r="AM45" i="3" s="1"/>
  <c r="AK46" i="3" s="1"/>
  <c r="AM46" i="3" s="1"/>
  <c r="G48" i="3"/>
  <c r="I48" i="3" s="1"/>
  <c r="G45" i="3"/>
  <c r="I45" i="3" s="1"/>
  <c r="G46" i="3" s="1"/>
  <c r="I46" i="3" s="1"/>
  <c r="J45" i="3"/>
  <c r="L45" i="3" s="1"/>
  <c r="J46" i="3" s="1"/>
  <c r="L46" i="3" s="1"/>
  <c r="J48" i="3"/>
  <c r="L48" i="3" s="1"/>
  <c r="M45" i="3"/>
  <c r="O45" i="3" s="1"/>
  <c r="M46" i="3" s="1"/>
  <c r="O46" i="3" s="1"/>
  <c r="P48" i="3"/>
  <c r="R48" i="3" s="1"/>
  <c r="P45" i="3"/>
  <c r="R45" i="3" s="1"/>
  <c r="P46" i="3" s="1"/>
  <c r="R46" i="3" s="1"/>
  <c r="S48" i="3"/>
  <c r="U48" i="3" s="1"/>
  <c r="S45" i="3"/>
  <c r="U45" i="3" s="1"/>
  <c r="S46" i="3" s="1"/>
  <c r="U46" i="3" s="1"/>
  <c r="V45" i="3"/>
  <c r="X45" i="3" s="1"/>
  <c r="V46" i="3" s="1"/>
  <c r="X46" i="3" s="1"/>
  <c r="V48" i="3"/>
  <c r="X48" i="3" s="1"/>
  <c r="Y48" i="3"/>
  <c r="AA48" i="3" s="1"/>
  <c r="Y45" i="3"/>
  <c r="AA45" i="3" s="1"/>
  <c r="Y46" i="3" s="1"/>
  <c r="AA46" i="3" s="1"/>
  <c r="AA53" i="3" s="1"/>
  <c r="D44" i="3"/>
  <c r="P46" i="1"/>
  <c r="R46" i="1" s="1"/>
  <c r="P47" i="1" s="1"/>
  <c r="R47" i="1" s="1"/>
  <c r="M46" i="1"/>
  <c r="O46" i="1" s="1"/>
  <c r="M47" i="1" s="1"/>
  <c r="O47" i="1" s="1"/>
  <c r="G43" i="2"/>
  <c r="J43" i="2" s="1"/>
  <c r="M43" i="2" s="1"/>
  <c r="G42" i="2"/>
  <c r="J42" i="2" s="1"/>
  <c r="M42" i="2" s="1"/>
  <c r="P42" i="2" s="1"/>
  <c r="S42" i="2" s="1"/>
  <c r="V42" i="2" s="1"/>
  <c r="Y42" i="2" s="1"/>
  <c r="AB42" i="2" s="1"/>
  <c r="AE42" i="2" s="1"/>
  <c r="AH42" i="2" s="1"/>
  <c r="AK42" i="2" s="1"/>
  <c r="V46" i="1"/>
  <c r="X46" i="1" s="1"/>
  <c r="V47" i="1" s="1"/>
  <c r="X47" i="1" s="1"/>
  <c r="Y46" i="1"/>
  <c r="AA46" i="1" s="1"/>
  <c r="Y47" i="1" s="1"/>
  <c r="AA47" i="1" s="1"/>
  <c r="AB46" i="1"/>
  <c r="AD46" i="1" s="1"/>
  <c r="AB47" i="1" s="1"/>
  <c r="AD47" i="1" s="1"/>
  <c r="G42" i="1"/>
  <c r="J42" i="1" s="1"/>
  <c r="M42" i="1" s="1"/>
  <c r="P42" i="1" s="1"/>
  <c r="J46" i="1"/>
  <c r="L46" i="1" s="1"/>
  <c r="J47" i="1" s="1"/>
  <c r="L47" i="1" s="1"/>
  <c r="G43" i="1"/>
  <c r="J43" i="1" s="1"/>
  <c r="M43" i="1" s="1"/>
  <c r="P43" i="1" s="1"/>
  <c r="S43" i="1" s="1"/>
  <c r="V43" i="1" s="1"/>
  <c r="Y43" i="1" s="1"/>
  <c r="AB43" i="1" s="1"/>
  <c r="AE43" i="1" s="1"/>
  <c r="AH43" i="1" s="1"/>
  <c r="AK43" i="1" s="1"/>
  <c r="P43" i="2"/>
  <c r="S43" i="2" s="1"/>
  <c r="V43" i="2" s="1"/>
  <c r="Y43" i="2" s="1"/>
  <c r="AB43" i="2" s="1"/>
  <c r="AE43" i="2" s="1"/>
  <c r="AH43" i="2" s="1"/>
  <c r="AK43" i="2" s="1"/>
  <c r="AE46" i="2"/>
  <c r="AG46" i="2" s="1"/>
  <c r="AE47" i="2" s="1"/>
  <c r="AG47" i="2" s="1"/>
  <c r="AH46" i="2"/>
  <c r="AK46" i="2"/>
  <c r="AM46" i="2" s="1"/>
  <c r="AK47" i="2" s="1"/>
  <c r="AM47" i="2" s="1"/>
  <c r="G49" i="2"/>
  <c r="I49" i="2" s="1"/>
  <c r="G46" i="2"/>
  <c r="I46" i="2" s="1"/>
  <c r="G47" i="2" s="1"/>
  <c r="I47" i="2" s="1"/>
  <c r="J46" i="2"/>
  <c r="L46" i="2" s="1"/>
  <c r="J47" i="2" s="1"/>
  <c r="L47" i="2" s="1"/>
  <c r="M46" i="2"/>
  <c r="O46" i="2" s="1"/>
  <c r="M47" i="2" s="1"/>
  <c r="O47" i="2" s="1"/>
  <c r="P46" i="2"/>
  <c r="R46" i="2" s="1"/>
  <c r="P47" i="2" s="1"/>
  <c r="R47" i="2" s="1"/>
  <c r="S46" i="2"/>
  <c r="U46" i="2" s="1"/>
  <c r="S47" i="2" s="1"/>
  <c r="U47" i="2" s="1"/>
  <c r="V46" i="2"/>
  <c r="X46" i="2" s="1"/>
  <c r="V47" i="2" s="1"/>
  <c r="X47" i="2" s="1"/>
  <c r="Y46" i="2"/>
  <c r="AA46" i="2" s="1"/>
  <c r="Y47" i="2" s="1"/>
  <c r="AA47" i="2" s="1"/>
  <c r="AB46" i="2"/>
  <c r="AD46" i="2" s="1"/>
  <c r="AB47" i="2" s="1"/>
  <c r="AD47" i="2" s="1"/>
  <c r="D45" i="2"/>
  <c r="G46" i="1"/>
  <c r="I46" i="1" s="1"/>
  <c r="G47" i="1" s="1"/>
  <c r="I47" i="1" s="1"/>
  <c r="G49" i="1"/>
  <c r="I49" i="1" s="1"/>
  <c r="AE46" i="1"/>
  <c r="AG46" i="1" s="1"/>
  <c r="AE47" i="1" s="1"/>
  <c r="AG47" i="1" s="1"/>
  <c r="AH46" i="1"/>
  <c r="AJ46" i="1" s="1"/>
  <c r="AH47" i="1" s="1"/>
  <c r="AJ47" i="1" s="1"/>
  <c r="AK46" i="1"/>
  <c r="AM46" i="1" s="1"/>
  <c r="AK47" i="1" s="1"/>
  <c r="AM47" i="1" s="1"/>
  <c r="D45" i="1"/>
  <c r="AJ46" i="2" l="1"/>
  <c r="C53" i="2"/>
  <c r="M48" i="3"/>
  <c r="O48" i="3" s="1"/>
  <c r="D48" i="3"/>
  <c r="F48" i="3" s="1"/>
  <c r="D45" i="3"/>
  <c r="F45" i="3" s="1"/>
  <c r="D46" i="3" s="1"/>
  <c r="J49" i="1"/>
  <c r="L49" i="1" s="1"/>
  <c r="M49" i="1"/>
  <c r="O49" i="1" s="1"/>
  <c r="AK49" i="2"/>
  <c r="AM49" i="2" s="1"/>
  <c r="S49" i="2"/>
  <c r="U49" i="2" s="1"/>
  <c r="P49" i="2"/>
  <c r="R49" i="2" s="1"/>
  <c r="AH49" i="2"/>
  <c r="AJ49" i="2" s="1"/>
  <c r="AE49" i="2"/>
  <c r="AG49" i="2" s="1"/>
  <c r="M49" i="2"/>
  <c r="O49" i="2" s="1"/>
  <c r="AB49" i="2"/>
  <c r="AD49" i="2" s="1"/>
  <c r="J49" i="2"/>
  <c r="L49" i="2" s="1"/>
  <c r="Y49" i="2"/>
  <c r="AA49" i="2" s="1"/>
  <c r="V49" i="2"/>
  <c r="X49" i="2" s="1"/>
  <c r="D49" i="2"/>
  <c r="F49" i="2" s="1"/>
  <c r="D46" i="2"/>
  <c r="F46" i="2" s="1"/>
  <c r="D47" i="2" s="1"/>
  <c r="F47" i="2" s="1"/>
  <c r="S42" i="1"/>
  <c r="P49" i="1"/>
  <c r="R49" i="1" s="1"/>
  <c r="D46" i="1"/>
  <c r="F46" i="1" s="1"/>
  <c r="D47" i="1" s="1"/>
  <c r="F47" i="1" s="1"/>
  <c r="D49" i="1"/>
  <c r="F49" i="1" s="1"/>
  <c r="F46" i="3" l="1"/>
  <c r="F53" i="3" s="1"/>
  <c r="C53" i="3"/>
  <c r="AH47" i="2"/>
  <c r="AJ47" i="2" s="1"/>
  <c r="AJ53" i="2" s="1"/>
  <c r="AH51" i="2" s="1"/>
  <c r="V42" i="1"/>
  <c r="S49" i="1"/>
  <c r="U49" i="1" s="1"/>
  <c r="AH51" i="3" l="1"/>
  <c r="Y42" i="1"/>
  <c r="V49" i="1"/>
  <c r="X49" i="1" s="1"/>
  <c r="AB42" i="1" l="1"/>
  <c r="Y49" i="1"/>
  <c r="AA49" i="1" s="1"/>
  <c r="AE42" i="1" l="1"/>
  <c r="AB49" i="1"/>
  <c r="AD49" i="1" s="1"/>
  <c r="AH42" i="1" l="1"/>
  <c r="AE49" i="1"/>
  <c r="AG49" i="1" s="1"/>
  <c r="AK42" i="1" l="1"/>
  <c r="AK49" i="1" s="1"/>
  <c r="AM49" i="1" s="1"/>
  <c r="AH49" i="1"/>
  <c r="AJ49" i="1" s="1"/>
</calcChain>
</file>

<file path=xl/sharedStrings.xml><?xml version="1.0" encoding="utf-8"?>
<sst xmlns="http://schemas.openxmlformats.org/spreadsheetml/2006/main" count="1278" uniqueCount="91">
  <si>
    <t>4月</t>
    <rPh sb="1" eb="2">
      <t>ツキ</t>
    </rPh>
    <phoneticPr fontId="3"/>
  </si>
  <si>
    <t>閉所日数</t>
    <rPh sb="0" eb="4">
      <t>ヘイショニッスウ</t>
    </rPh>
    <phoneticPr fontId="3"/>
  </si>
  <si>
    <t>対象期間</t>
    <rPh sb="0" eb="4">
      <t>タイショウキカン</t>
    </rPh>
    <phoneticPr fontId="3"/>
  </si>
  <si>
    <t>5月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</si>
  <si>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</si>
  <si>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</si>
  <si>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</si>
  <si>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</si>
  <si>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</si>
  <si>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11月</t>
    <phoneticPr fontId="3"/>
  </si>
  <si>
    <t>12月</t>
    <phoneticPr fontId="3"/>
  </si>
  <si>
    <t>1月</t>
    <phoneticPr fontId="3"/>
  </si>
  <si>
    <t>2月</t>
    <phoneticPr fontId="3"/>
  </si>
  <si>
    <t>3月</t>
    <phoneticPr fontId="3"/>
  </si>
  <si>
    <t>契約日</t>
    <rPh sb="0" eb="3">
      <t>ケイヤクビ</t>
    </rPh>
    <phoneticPr fontId="3"/>
  </si>
  <si>
    <t>火</t>
  </si>
  <si>
    <t>火</t>
    <rPh sb="0" eb="1">
      <t>ヒ</t>
    </rPh>
    <phoneticPr fontId="3"/>
  </si>
  <si>
    <t>水</t>
  </si>
  <si>
    <t>水</t>
    <rPh sb="0" eb="1">
      <t>スイ</t>
    </rPh>
    <phoneticPr fontId="3"/>
  </si>
  <si>
    <t>木</t>
  </si>
  <si>
    <t>木</t>
    <rPh sb="0" eb="1">
      <t>モク</t>
    </rPh>
    <phoneticPr fontId="3"/>
  </si>
  <si>
    <t>金</t>
  </si>
  <si>
    <t>金</t>
    <rPh sb="0" eb="1">
      <t>キン</t>
    </rPh>
    <phoneticPr fontId="3"/>
  </si>
  <si>
    <t>土</t>
  </si>
  <si>
    <t>土</t>
    <rPh sb="0" eb="1">
      <t>ド</t>
    </rPh>
    <phoneticPr fontId="3"/>
  </si>
  <si>
    <t>着手日↓</t>
    <rPh sb="0" eb="3">
      <t>チャクシュビ</t>
    </rPh>
    <phoneticPr fontId="3"/>
  </si>
  <si>
    <t>日</t>
  </si>
  <si>
    <t>月</t>
  </si>
  <si>
    <t>土</t>
    <phoneticPr fontId="3"/>
  </si>
  <si>
    <t>日</t>
    <rPh sb="0" eb="1">
      <t>ヒ</t>
    </rPh>
    <phoneticPr fontId="3"/>
  </si>
  <si>
    <t>月</t>
    <rPh sb="0" eb="1">
      <t>ゲツ</t>
    </rPh>
    <phoneticPr fontId="3"/>
  </si>
  <si>
    <t>金</t>
    <phoneticPr fontId="3"/>
  </si>
  <si>
    <t>月</t>
    <phoneticPr fontId="3"/>
  </si>
  <si>
    <t>工期末</t>
    <rPh sb="0" eb="2">
      <t>コウキ</t>
    </rPh>
    <rPh sb="2" eb="3">
      <t>マツ</t>
    </rPh>
    <phoneticPr fontId="3"/>
  </si>
  <si>
    <t>○：作業日</t>
    <rPh sb="2" eb="5">
      <t>サギョウビ</t>
    </rPh>
    <phoneticPr fontId="3"/>
  </si>
  <si>
    <t>●：閉所日</t>
    <rPh sb="2" eb="5">
      <t>ヘイショビ</t>
    </rPh>
    <phoneticPr fontId="3"/>
  </si>
  <si>
    <t>：土日祝日</t>
    <rPh sb="1" eb="3">
      <t>ドニチ</t>
    </rPh>
    <rPh sb="3" eb="5">
      <t>シュクジツ</t>
    </rPh>
    <phoneticPr fontId="3"/>
  </si>
  <si>
    <t>：期間対象外（夏季休暇、年末年始、現場作業を</t>
    <rPh sb="1" eb="3">
      <t>キカン</t>
    </rPh>
    <rPh sb="3" eb="6">
      <t>タイショウガイ</t>
    </rPh>
    <rPh sb="7" eb="11">
      <t>カキキュウカ</t>
    </rPh>
    <rPh sb="12" eb="16">
      <t>ネンマツネンシ</t>
    </rPh>
    <rPh sb="17" eb="19">
      <t>ゲンバ</t>
    </rPh>
    <rPh sb="19" eb="21">
      <t>サギョウ</t>
    </rPh>
    <phoneticPr fontId="3"/>
  </si>
  <si>
    <t>　余儀なくされる等の発注者指定日等）</t>
    <phoneticPr fontId="3"/>
  </si>
  <si>
    <t>計画時入力例</t>
    <rPh sb="0" eb="3">
      <t>ケイカクジ</t>
    </rPh>
    <rPh sb="3" eb="5">
      <t>ニュウリョク</t>
    </rPh>
    <rPh sb="5" eb="6">
      <t>レイ</t>
    </rPh>
    <phoneticPr fontId="3"/>
  </si>
  <si>
    <t>～</t>
    <phoneticPr fontId="3"/>
  </si>
  <si>
    <t>○</t>
  </si>
  <si>
    <t>○</t>
    <phoneticPr fontId="3"/>
  </si>
  <si>
    <t>●</t>
  </si>
  <si>
    <t>●</t>
    <phoneticPr fontId="3"/>
  </si>
  <si>
    <t>夏休</t>
    <rPh sb="0" eb="1">
      <t>ナツ</t>
    </rPh>
    <rPh sb="1" eb="2">
      <t>ヤス</t>
    </rPh>
    <phoneticPr fontId="3"/>
  </si>
  <si>
    <t>指定</t>
  </si>
  <si>
    <t>指定</t>
    <rPh sb="0" eb="2">
      <t>シテイ</t>
    </rPh>
    <phoneticPr fontId="3"/>
  </si>
  <si>
    <t>完成日↑</t>
    <phoneticPr fontId="3"/>
  </si>
  <si>
    <t>年末</t>
  </si>
  <si>
    <t>年始</t>
  </si>
  <si>
    <t>累計対象期間</t>
    <rPh sb="0" eb="6">
      <t>ルイケイタイショウキカン</t>
    </rPh>
    <phoneticPr fontId="3"/>
  </si>
  <si>
    <t>累計閉所日数</t>
    <rPh sb="0" eb="2">
      <t>ルイケイ</t>
    </rPh>
    <rPh sb="2" eb="5">
      <t>ヘイショビ</t>
    </rPh>
    <rPh sb="5" eb="6">
      <t>スウ</t>
    </rPh>
    <phoneticPr fontId="3"/>
  </si>
  <si>
    <t>通　期</t>
    <rPh sb="0" eb="1">
      <t>ツウ</t>
    </rPh>
    <rPh sb="2" eb="3">
      <t>キ</t>
    </rPh>
    <phoneticPr fontId="3"/>
  </si>
  <si>
    <t>計画時</t>
    <rPh sb="0" eb="3">
      <t>ケイカクジ</t>
    </rPh>
    <phoneticPr fontId="3"/>
  </si>
  <si>
    <t>・</t>
    <phoneticPr fontId="3"/>
  </si>
  <si>
    <t>作業予定日には「○」、閉所予定日には</t>
    <rPh sb="0" eb="5">
      <t>サギョウヨテイビ</t>
    </rPh>
    <rPh sb="11" eb="13">
      <t>ヘイショ</t>
    </rPh>
    <rPh sb="13" eb="16">
      <t>ヨテイビ</t>
    </rPh>
    <phoneticPr fontId="3"/>
  </si>
  <si>
    <t>「●」を入力してください。</t>
    <rPh sb="4" eb="6">
      <t>ニュウリョク</t>
    </rPh>
    <phoneticPr fontId="3"/>
  </si>
  <si>
    <t>発注者指定日以外に工場制作のみの</t>
    <rPh sb="0" eb="3">
      <t>ハッチュウシャ</t>
    </rPh>
    <rPh sb="3" eb="6">
      <t>シテイヒ</t>
    </rPh>
    <rPh sb="6" eb="8">
      <t>イガイ</t>
    </rPh>
    <rPh sb="9" eb="11">
      <t>コウジョウ</t>
    </rPh>
    <rPh sb="11" eb="13">
      <t>セイサク</t>
    </rPh>
    <phoneticPr fontId="3"/>
  </si>
  <si>
    <t>期間など期間対象外日が想定される場合</t>
    <rPh sb="0" eb="2">
      <t>キカン</t>
    </rPh>
    <rPh sb="4" eb="9">
      <t>キカンタイショウガイ</t>
    </rPh>
    <rPh sb="9" eb="10">
      <t>ヒ</t>
    </rPh>
    <rPh sb="11" eb="13">
      <t>ソウテイ</t>
    </rPh>
    <rPh sb="16" eb="18">
      <t>バアイ</t>
    </rPh>
    <phoneticPr fontId="3"/>
  </si>
  <si>
    <t>は、発注者と協議の上、セルを茶色に</t>
    <rPh sb="2" eb="5">
      <t>ハッチュウシャ</t>
    </rPh>
    <rPh sb="6" eb="8">
      <t>キョウギ</t>
    </rPh>
    <rPh sb="9" eb="10">
      <t>ウエ</t>
    </rPh>
    <rPh sb="14" eb="16">
      <t>チャイロ</t>
    </rPh>
    <phoneticPr fontId="3"/>
  </si>
  <si>
    <t>変えてください。</t>
    <rPh sb="0" eb="1">
      <t>カ</t>
    </rPh>
    <phoneticPr fontId="3"/>
  </si>
  <si>
    <t>実績時</t>
    <rPh sb="0" eb="3">
      <t>ジッセキジ</t>
    </rPh>
    <phoneticPr fontId="3"/>
  </si>
  <si>
    <t>作業を行った日には「○」、閉所した日</t>
    <rPh sb="0" eb="2">
      <t>サギョウ</t>
    </rPh>
    <rPh sb="3" eb="4">
      <t>オコナ</t>
    </rPh>
    <rPh sb="6" eb="7">
      <t>ヒ</t>
    </rPh>
    <rPh sb="13" eb="15">
      <t>ヘイショ</t>
    </rPh>
    <rPh sb="17" eb="18">
      <t>ヒ</t>
    </rPh>
    <phoneticPr fontId="3"/>
  </si>
  <si>
    <t>には、「●」を入力してください。</t>
    <rPh sb="7" eb="9">
      <t>ニュウリョク</t>
    </rPh>
    <phoneticPr fontId="3"/>
  </si>
  <si>
    <t>期間対象外日に作業を行った時は、</t>
    <rPh sb="0" eb="5">
      <t>キカンタイショウガイ</t>
    </rPh>
    <rPh sb="5" eb="6">
      <t>ヒ</t>
    </rPh>
    <rPh sb="7" eb="9">
      <t>サギョウ</t>
    </rPh>
    <rPh sb="10" eb="11">
      <t>オコナ</t>
    </rPh>
    <rPh sb="13" eb="14">
      <t>トキ</t>
    </rPh>
    <phoneticPr fontId="3"/>
  </si>
  <si>
    <t>「作業」を入力してください。</t>
    <rPh sb="1" eb="3">
      <t>サギョウ</t>
    </rPh>
    <rPh sb="5" eb="7">
      <t>ニュウリョク</t>
    </rPh>
    <phoneticPr fontId="3"/>
  </si>
  <si>
    <t>期間対象外日は、工事の進捗に応じて</t>
    <rPh sb="0" eb="4">
      <t>キカンタイショウ</t>
    </rPh>
    <rPh sb="4" eb="5">
      <t>ガイ</t>
    </rPh>
    <rPh sb="5" eb="6">
      <t>ヒ</t>
    </rPh>
    <rPh sb="8" eb="10">
      <t>コウジ</t>
    </rPh>
    <rPh sb="11" eb="13">
      <t>シンチョク</t>
    </rPh>
    <rPh sb="14" eb="15">
      <t>オウ</t>
    </rPh>
    <phoneticPr fontId="3"/>
  </si>
  <si>
    <t>変動する場合があります。対象期間として</t>
    <rPh sb="0" eb="2">
      <t>ヘンドウ</t>
    </rPh>
    <rPh sb="4" eb="6">
      <t>バアイ</t>
    </rPh>
    <rPh sb="12" eb="16">
      <t>タイショウキカン</t>
    </rPh>
    <phoneticPr fontId="3"/>
  </si>
  <si>
    <t>変更になった場合は、セルを茶色から</t>
    <rPh sb="0" eb="2">
      <t>ヘンコウ</t>
    </rPh>
    <rPh sb="6" eb="8">
      <t>バアイ</t>
    </rPh>
    <rPh sb="13" eb="15">
      <t>チャイロ</t>
    </rPh>
    <phoneticPr fontId="3"/>
  </si>
  <si>
    <t>グレーに変え、「○」又は「●」を</t>
    <rPh sb="4" eb="5">
      <t>カ</t>
    </rPh>
    <rPh sb="10" eb="11">
      <t>マタ</t>
    </rPh>
    <phoneticPr fontId="3"/>
  </si>
  <si>
    <t>入力してください。</t>
    <rPh sb="0" eb="2">
      <t>ニュウリョク</t>
    </rPh>
    <phoneticPr fontId="3"/>
  </si>
  <si>
    <t>入力は黄色セルに行ってください。</t>
    <rPh sb="0" eb="2">
      <t>ニュウリョク</t>
    </rPh>
    <rPh sb="3" eb="5">
      <t>キイロ</t>
    </rPh>
    <rPh sb="8" eb="9">
      <t>オコナ</t>
    </rPh>
    <phoneticPr fontId="3"/>
  </si>
  <si>
    <t>実績の入力後は、セルの黄色を無色に</t>
    <rPh sb="0" eb="2">
      <t>ジッセキ</t>
    </rPh>
    <rPh sb="3" eb="6">
      <t>ニュウリョクゴ</t>
    </rPh>
    <rPh sb="11" eb="13">
      <t>キイロ</t>
    </rPh>
    <rPh sb="14" eb="16">
      <t>ムショク</t>
    </rPh>
    <phoneticPr fontId="3"/>
  </si>
  <si>
    <t>対象期間の日には必ず「○」又は「●」</t>
    <rPh sb="0" eb="4">
      <t>タイショウキカン</t>
    </rPh>
    <rPh sb="5" eb="6">
      <t>ヒ</t>
    </rPh>
    <rPh sb="8" eb="9">
      <t>カナラ</t>
    </rPh>
    <rPh sb="13" eb="14">
      <t>マタ</t>
    </rPh>
    <phoneticPr fontId="3"/>
  </si>
  <si>
    <t>のいずれかを入力することになります。</t>
    <rPh sb="6" eb="8">
      <t>ニュウリョク</t>
    </rPh>
    <phoneticPr fontId="3"/>
  </si>
  <si>
    <t>※１</t>
    <phoneticPr fontId="3"/>
  </si>
  <si>
    <t>月単位の４週８休以上</t>
    <rPh sb="0" eb="3">
      <t>ツキタンイ</t>
    </rPh>
    <rPh sb="5" eb="6">
      <t>シュウ</t>
    </rPh>
    <rPh sb="7" eb="8">
      <t>キュウ</t>
    </rPh>
    <rPh sb="8" eb="10">
      <t>イジョウ</t>
    </rPh>
    <phoneticPr fontId="3"/>
  </si>
  <si>
    <t>暦上の土曜日、日曜日の日数の割合が</t>
    <rPh sb="0" eb="2">
      <t>コヨミジョウ</t>
    </rPh>
    <rPh sb="3" eb="6">
      <t>ドヨウビ</t>
    </rPh>
    <rPh sb="7" eb="10">
      <t>ニチヨウビ</t>
    </rPh>
    <rPh sb="11" eb="13">
      <t>ニッスウ</t>
    </rPh>
    <rPh sb="14" eb="16">
      <t>ワリアイ</t>
    </rPh>
    <phoneticPr fontId="3"/>
  </si>
  <si>
    <t>28.5％に満たない月においては、当該月</t>
    <rPh sb="6" eb="7">
      <t>ミ</t>
    </rPh>
    <rPh sb="10" eb="11">
      <t>ツキ</t>
    </rPh>
    <rPh sb="17" eb="19">
      <t>トウガイ</t>
    </rPh>
    <rPh sb="19" eb="20">
      <t>ツキ</t>
    </rPh>
    <phoneticPr fontId="3"/>
  </si>
  <si>
    <t>の土曜日・日曜日の合計日数以上の現場</t>
    <rPh sb="1" eb="4">
      <t>ドヨウビ</t>
    </rPh>
    <rPh sb="5" eb="8">
      <t>ニチヨウビ</t>
    </rPh>
    <rPh sb="9" eb="11">
      <t>ゴウケイ</t>
    </rPh>
    <rPh sb="11" eb="15">
      <t>ニッスウイジョウ</t>
    </rPh>
    <rPh sb="16" eb="18">
      <t>ゲンバ</t>
    </rPh>
    <phoneticPr fontId="3"/>
  </si>
  <si>
    <t>閉所を行っている状態もいう。</t>
    <rPh sb="0" eb="2">
      <t>ヘイショ</t>
    </rPh>
    <rPh sb="3" eb="4">
      <t>オコナ</t>
    </rPh>
    <rPh sb="8" eb="10">
      <t>ジョウタイ</t>
    </rPh>
    <phoneticPr fontId="3"/>
  </si>
  <si>
    <t>実績時入力例</t>
    <rPh sb="0" eb="2">
      <t>ジッセキ</t>
    </rPh>
    <rPh sb="2" eb="3">
      <t>ジ</t>
    </rPh>
    <rPh sb="3" eb="5">
      <t>ニュウリョク</t>
    </rPh>
    <rPh sb="5" eb="6">
      <t>レイ</t>
    </rPh>
    <phoneticPr fontId="3"/>
  </si>
  <si>
    <t>作業</t>
  </si>
  <si>
    <r>
      <rPr>
        <b/>
        <sz val="11"/>
        <rFont val="游ゴシック"/>
        <family val="3"/>
        <charset val="128"/>
        <scheme val="minor"/>
      </rPr>
      <t>月単位</t>
    </r>
    <r>
      <rPr>
        <vertAlign val="superscript"/>
        <sz val="11"/>
        <color rgb="FFFF0000"/>
        <rFont val="游ゴシック"/>
        <family val="3"/>
        <charset val="128"/>
        <scheme val="minor"/>
      </rPr>
      <t>※１</t>
    </r>
    <rPh sb="0" eb="1">
      <t>ツキ</t>
    </rPh>
    <rPh sb="1" eb="3">
      <t>タンイ</t>
    </rPh>
    <phoneticPr fontId="3"/>
  </si>
  <si>
    <t>工事名</t>
    <rPh sb="0" eb="3">
      <t>コウジメイ</t>
    </rPh>
    <phoneticPr fontId="3"/>
  </si>
  <si>
    <t>工　期</t>
    <rPh sb="0" eb="1">
      <t>コウ</t>
    </rPh>
    <rPh sb="2" eb="3">
      <t>キ</t>
    </rPh>
    <phoneticPr fontId="3"/>
  </si>
  <si>
    <t>◎◎◎◎◎◎◎◎◎◎◎◎　工事</t>
    <rPh sb="13" eb="15">
      <t>コウジ</t>
    </rPh>
    <phoneticPr fontId="3"/>
  </si>
  <si>
    <r>
      <t>※１</t>
    </r>
    <r>
      <rPr>
        <sz val="11"/>
        <rFont val="游ゴシック"/>
        <family val="3"/>
        <charset val="128"/>
        <scheme val="minor"/>
      </rPr>
      <t>の検討</t>
    </r>
    <rPh sb="3" eb="5">
      <t>ケントウ</t>
    </rPh>
    <phoneticPr fontId="3"/>
  </si>
  <si>
    <r>
      <t>　※１</t>
    </r>
    <r>
      <rPr>
        <sz val="11"/>
        <rFont val="游ゴシック"/>
        <family val="3"/>
        <charset val="128"/>
        <scheme val="minor"/>
      </rPr>
      <t>の検討</t>
    </r>
    <rPh sb="4" eb="6">
      <t>ケントウ</t>
    </rPh>
    <phoneticPr fontId="3"/>
  </si>
  <si>
    <t>休　日　等　取　得　計　画　表</t>
    <rPh sb="0" eb="1">
      <t>キュウ</t>
    </rPh>
    <rPh sb="2" eb="3">
      <t>ヒ</t>
    </rPh>
    <rPh sb="4" eb="5">
      <t>トウ</t>
    </rPh>
    <rPh sb="6" eb="7">
      <t>トリ</t>
    </rPh>
    <rPh sb="8" eb="9">
      <t>エ</t>
    </rPh>
    <rPh sb="10" eb="11">
      <t>ケイ</t>
    </rPh>
    <rPh sb="12" eb="13">
      <t>ガ</t>
    </rPh>
    <rPh sb="14" eb="15">
      <t>ヒョウ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</si>
</sst>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8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rgb="FFFF0000"/>
      <name val="游ゴシック"/>
      <family val="2"/>
      <charset val="128"/>
      <scheme val="minor"/>
    </font>
    <font>
      <sz val="16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vertAlign val="superscript"/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6"/>
      <color rgb="FF0000FF"/>
      <name val="游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ashed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ashed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0" fillId="0" borderId="9" xfId="0" applyFill="1" applyBorder="1" applyAlignment="1" applyProtection="1">
      <alignment horizontal="center" vertical="center"/>
      <protection locked="0"/>
    </xf>
    <xf numFmtId="0" fontId="0" fillId="0" borderId="6" xfId="0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left" vertical="center"/>
      <protection locked="0"/>
    </xf>
    <xf numFmtId="0" fontId="0" fillId="0" borderId="6" xfId="0" applyFill="1" applyBorder="1" applyAlignment="1" applyProtection="1">
      <alignment horizontal="right" vertical="center"/>
      <protection locked="0"/>
    </xf>
    <xf numFmtId="0" fontId="0" fillId="0" borderId="1" xfId="0" applyFill="1" applyBorder="1" applyAlignment="1" applyProtection="1">
      <alignment vertical="center"/>
      <protection locked="0"/>
    </xf>
    <xf numFmtId="0" fontId="0" fillId="0" borderId="7" xfId="0" applyFill="1" applyBorder="1" applyAlignment="1" applyProtection="1">
      <alignment horizontal="center" vertical="center"/>
      <protection locked="0"/>
    </xf>
    <xf numFmtId="0" fontId="0" fillId="0" borderId="8" xfId="0" applyFill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</xf>
    <xf numFmtId="0" fontId="0" fillId="2" borderId="0" xfId="0" applyFill="1" applyProtection="1">
      <alignment vertical="center"/>
    </xf>
    <xf numFmtId="0" fontId="0" fillId="3" borderId="0" xfId="0" applyFill="1" applyProtection="1">
      <alignment vertical="center"/>
    </xf>
    <xf numFmtId="0" fontId="0" fillId="0" borderId="6" xfId="0" applyFill="1" applyBorder="1" applyAlignment="1" applyProtection="1">
      <alignment horizontal="center" vertical="center"/>
    </xf>
    <xf numFmtId="0" fontId="0" fillId="0" borderId="9" xfId="0" applyFill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14" fillId="5" borderId="12" xfId="0" applyFont="1" applyFill="1" applyBorder="1" applyAlignment="1" applyProtection="1">
      <alignment horizontal="center" vertical="center"/>
    </xf>
    <xf numFmtId="0" fontId="7" fillId="6" borderId="10" xfId="0" applyFont="1" applyFill="1" applyBorder="1" applyProtection="1">
      <alignment vertical="center"/>
      <protection hidden="1"/>
    </xf>
    <xf numFmtId="0" fontId="7" fillId="6" borderId="25" xfId="0" applyFont="1" applyFill="1" applyBorder="1" applyProtection="1">
      <alignment vertical="center"/>
      <protection hidden="1"/>
    </xf>
    <xf numFmtId="0" fontId="7" fillId="6" borderId="21" xfId="0" applyFont="1" applyFill="1" applyBorder="1" applyProtection="1">
      <alignment vertical="center"/>
      <protection hidden="1"/>
    </xf>
    <xf numFmtId="0" fontId="7" fillId="7" borderId="18" xfId="0" applyFont="1" applyFill="1" applyBorder="1" applyProtection="1">
      <alignment vertical="center"/>
      <protection hidden="1"/>
    </xf>
    <xf numFmtId="0" fontId="7" fillId="7" borderId="33" xfId="0" applyFont="1" applyFill="1" applyBorder="1" applyProtection="1">
      <alignment vertical="center"/>
      <protection hidden="1"/>
    </xf>
    <xf numFmtId="0" fontId="7" fillId="7" borderId="19" xfId="0" applyFont="1" applyFill="1" applyBorder="1" applyProtection="1">
      <alignment vertical="center"/>
      <protection hidden="1"/>
    </xf>
    <xf numFmtId="0" fontId="0" fillId="0" borderId="5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4" borderId="6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/>
    </xf>
    <xf numFmtId="0" fontId="0" fillId="0" borderId="6" xfId="0" applyBorder="1" applyAlignment="1" applyProtection="1">
      <alignment horizontal="right" vertical="center"/>
    </xf>
    <xf numFmtId="0" fontId="0" fillId="0" borderId="1" xfId="0" applyBorder="1" applyAlignment="1" applyProtection="1">
      <alignment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horizontal="center" vertical="center"/>
    </xf>
    <xf numFmtId="0" fontId="0" fillId="3" borderId="7" xfId="0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0" fontId="0" fillId="8" borderId="0" xfId="0" applyFill="1" applyProtection="1">
      <alignment vertical="center"/>
    </xf>
    <xf numFmtId="0" fontId="0" fillId="8" borderId="0" xfId="0" applyFill="1" applyAlignment="1" applyProtection="1">
      <alignment horizontal="right" vertical="center"/>
    </xf>
    <xf numFmtId="0" fontId="0" fillId="8" borderId="0" xfId="0" applyFill="1" applyAlignment="1" applyProtection="1">
      <alignment vertical="center"/>
    </xf>
    <xf numFmtId="0" fontId="2" fillId="8" borderId="0" xfId="0" applyFont="1" applyFill="1" applyAlignment="1" applyProtection="1">
      <alignment horizontal="right" vertical="center"/>
    </xf>
    <xf numFmtId="0" fontId="8" fillId="8" borderId="0" xfId="0" applyFont="1" applyFill="1" applyProtection="1">
      <alignment vertical="center"/>
    </xf>
    <xf numFmtId="0" fontId="0" fillId="8" borderId="0" xfId="0" applyFill="1" applyBorder="1" applyProtection="1">
      <alignment vertical="center"/>
    </xf>
    <xf numFmtId="0" fontId="8" fillId="8" borderId="0" xfId="0" applyFont="1" applyFill="1" applyBorder="1" applyProtection="1">
      <alignment vertical="center"/>
    </xf>
    <xf numFmtId="0" fontId="0" fillId="8" borderId="0" xfId="0" applyFill="1" applyBorder="1" applyAlignment="1" applyProtection="1">
      <alignment horizontal="center" vertical="center"/>
    </xf>
    <xf numFmtId="0" fontId="0" fillId="8" borderId="0" xfId="0" applyFill="1" applyBorder="1" applyAlignment="1" applyProtection="1">
      <alignment horizontal="right" vertical="center"/>
    </xf>
    <xf numFmtId="0" fontId="7" fillId="6" borderId="26" xfId="0" applyFont="1" applyFill="1" applyBorder="1" applyProtection="1">
      <alignment vertical="center"/>
      <protection hidden="1"/>
    </xf>
    <xf numFmtId="0" fontId="7" fillId="6" borderId="28" xfId="0" applyFont="1" applyFill="1" applyBorder="1" applyProtection="1">
      <alignment vertical="center"/>
      <protection hidden="1"/>
    </xf>
    <xf numFmtId="0" fontId="7" fillId="6" borderId="29" xfId="0" applyFont="1" applyFill="1" applyBorder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6" fillId="8" borderId="0" xfId="0" applyFont="1" applyFill="1" applyAlignment="1" applyProtection="1">
      <alignment horizontal="center" vertical="center"/>
    </xf>
    <xf numFmtId="0" fontId="14" fillId="0" borderId="2" xfId="0" applyFont="1" applyBorder="1" applyAlignment="1" applyProtection="1">
      <alignment horizontal="center" vertical="center"/>
    </xf>
    <xf numFmtId="0" fontId="15" fillId="0" borderId="3" xfId="0" applyFont="1" applyBorder="1" applyAlignment="1" applyProtection="1">
      <alignment horizontal="center" vertical="center"/>
    </xf>
    <xf numFmtId="0" fontId="15" fillId="0" borderId="4" xfId="0" applyFont="1" applyBorder="1" applyAlignment="1" applyProtection="1">
      <alignment horizontal="center" vertical="center"/>
    </xf>
    <xf numFmtId="0" fontId="16" fillId="9" borderId="17" xfId="0" applyFont="1" applyFill="1" applyBorder="1" applyAlignment="1" applyProtection="1">
      <alignment horizontal="center" vertical="center"/>
      <protection hidden="1"/>
    </xf>
    <xf numFmtId="0" fontId="16" fillId="9" borderId="18" xfId="0" applyFont="1" applyFill="1" applyBorder="1" applyAlignment="1" applyProtection="1">
      <alignment horizontal="center" vertical="center"/>
      <protection hidden="1"/>
    </xf>
    <xf numFmtId="0" fontId="16" fillId="9" borderId="19" xfId="0" applyFont="1" applyFill="1" applyBorder="1" applyAlignment="1" applyProtection="1">
      <alignment horizontal="center" vertical="center"/>
      <protection hidden="1"/>
    </xf>
    <xf numFmtId="0" fontId="0" fillId="6" borderId="34" xfId="0" applyFill="1" applyBorder="1" applyAlignment="1" applyProtection="1">
      <alignment horizontal="left" vertical="center" indent="1"/>
    </xf>
    <xf numFmtId="0" fontId="0" fillId="6" borderId="35" xfId="0" applyFill="1" applyBorder="1" applyAlignment="1" applyProtection="1">
      <alignment horizontal="left" vertical="center" indent="1"/>
    </xf>
    <xf numFmtId="0" fontId="0" fillId="6" borderId="36" xfId="0" applyFill="1" applyBorder="1" applyAlignment="1" applyProtection="1">
      <alignment horizontal="left" vertical="center" indent="1"/>
    </xf>
    <xf numFmtId="0" fontId="0" fillId="6" borderId="37" xfId="0" applyFill="1" applyBorder="1" applyAlignment="1" applyProtection="1">
      <alignment horizontal="right" vertical="center"/>
      <protection hidden="1"/>
    </xf>
    <xf numFmtId="0" fontId="0" fillId="6" borderId="38" xfId="0" applyFill="1" applyBorder="1" applyAlignment="1" applyProtection="1">
      <alignment horizontal="right" vertical="center"/>
      <protection hidden="1"/>
    </xf>
    <xf numFmtId="0" fontId="0" fillId="6" borderId="39" xfId="0" applyFill="1" applyBorder="1" applyAlignment="1" applyProtection="1">
      <alignment horizontal="right" vertical="center"/>
      <protection hidden="1"/>
    </xf>
    <xf numFmtId="0" fontId="0" fillId="6" borderId="40" xfId="0" applyFill="1" applyBorder="1" applyAlignment="1" applyProtection="1">
      <alignment horizontal="left" vertical="center" indent="1"/>
    </xf>
    <xf numFmtId="0" fontId="0" fillId="6" borderId="41" xfId="0" applyFill="1" applyBorder="1" applyAlignment="1" applyProtection="1">
      <alignment horizontal="left" vertical="center" indent="1"/>
    </xf>
    <xf numFmtId="0" fontId="0" fillId="6" borderId="42" xfId="0" applyFill="1" applyBorder="1" applyAlignment="1" applyProtection="1">
      <alignment horizontal="left" vertical="center" indent="1"/>
    </xf>
    <xf numFmtId="0" fontId="0" fillId="6" borderId="43" xfId="0" applyFill="1" applyBorder="1" applyAlignment="1" applyProtection="1">
      <alignment horizontal="right" vertical="center"/>
      <protection hidden="1"/>
    </xf>
    <xf numFmtId="0" fontId="0" fillId="6" borderId="44" xfId="0" applyFill="1" applyBorder="1" applyAlignment="1" applyProtection="1">
      <alignment horizontal="right" vertical="center"/>
      <protection hidden="1"/>
    </xf>
    <xf numFmtId="0" fontId="0" fillId="6" borderId="45" xfId="0" applyFill="1" applyBorder="1" applyAlignment="1" applyProtection="1">
      <alignment horizontal="right" vertical="center"/>
      <protection hidden="1"/>
    </xf>
    <xf numFmtId="0" fontId="0" fillId="7" borderId="41" xfId="0" applyFill="1" applyBorder="1" applyAlignment="1" applyProtection="1">
      <alignment horizontal="right" vertical="center"/>
      <protection hidden="1"/>
    </xf>
    <xf numFmtId="0" fontId="0" fillId="7" borderId="49" xfId="0" applyFill="1" applyBorder="1" applyAlignment="1" applyProtection="1">
      <alignment horizontal="right" vertical="center"/>
      <protection hidden="1"/>
    </xf>
    <xf numFmtId="0" fontId="0" fillId="7" borderId="35" xfId="0" applyFill="1" applyBorder="1" applyAlignment="1" applyProtection="1">
      <alignment horizontal="right" vertical="center"/>
      <protection hidden="1"/>
    </xf>
    <xf numFmtId="0" fontId="0" fillId="7" borderId="47" xfId="0" applyFill="1" applyBorder="1" applyAlignment="1" applyProtection="1">
      <alignment horizontal="right" vertical="center"/>
      <protection hidden="1"/>
    </xf>
    <xf numFmtId="0" fontId="0" fillId="7" borderId="36" xfId="0" applyFill="1" applyBorder="1" applyAlignment="1" applyProtection="1">
      <alignment horizontal="right" vertical="center"/>
      <protection hidden="1"/>
    </xf>
    <xf numFmtId="0" fontId="0" fillId="7" borderId="40" xfId="0" applyFill="1" applyBorder="1" applyAlignment="1" applyProtection="1">
      <alignment horizontal="left" vertical="center" indent="1"/>
    </xf>
    <xf numFmtId="0" fontId="0" fillId="7" borderId="41" xfId="0" applyFill="1" applyBorder="1" applyAlignment="1" applyProtection="1">
      <alignment horizontal="left" vertical="center" indent="1"/>
    </xf>
    <xf numFmtId="0" fontId="0" fillId="7" borderId="42" xfId="0" applyFill="1" applyBorder="1" applyAlignment="1" applyProtection="1">
      <alignment horizontal="left" vertical="center" indent="1"/>
    </xf>
    <xf numFmtId="0" fontId="0" fillId="7" borderId="48" xfId="0" applyFill="1" applyBorder="1" applyAlignment="1" applyProtection="1">
      <alignment horizontal="right" vertical="center"/>
      <protection hidden="1"/>
    </xf>
    <xf numFmtId="0" fontId="0" fillId="7" borderId="34" xfId="0" applyFill="1" applyBorder="1" applyAlignment="1" applyProtection="1">
      <alignment horizontal="left" vertical="center" indent="1"/>
    </xf>
    <xf numFmtId="0" fontId="0" fillId="7" borderId="35" xfId="0" applyFill="1" applyBorder="1" applyAlignment="1" applyProtection="1">
      <alignment horizontal="left" vertical="center" indent="1"/>
    </xf>
    <xf numFmtId="0" fontId="0" fillId="7" borderId="36" xfId="0" applyFill="1" applyBorder="1" applyAlignment="1" applyProtection="1">
      <alignment horizontal="left" vertical="center" indent="1"/>
    </xf>
    <xf numFmtId="0" fontId="0" fillId="7" borderId="46" xfId="0" applyFill="1" applyBorder="1" applyAlignment="1" applyProtection="1">
      <alignment horizontal="right" vertical="center"/>
      <protection hidden="1"/>
    </xf>
    <xf numFmtId="0" fontId="0" fillId="0" borderId="27" xfId="0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 applyProtection="1">
      <alignment horizontal="center" vertical="center"/>
      <protection hidden="1"/>
    </xf>
    <xf numFmtId="0" fontId="0" fillId="0" borderId="28" xfId="0" applyFill="1" applyBorder="1" applyAlignment="1" applyProtection="1">
      <alignment horizontal="center" vertical="center"/>
      <protection hidden="1"/>
    </xf>
    <xf numFmtId="0" fontId="8" fillId="6" borderId="22" xfId="0" applyFont="1" applyFill="1" applyBorder="1" applyAlignment="1" applyProtection="1">
      <alignment horizontal="center" vertical="center" shrinkToFit="1"/>
    </xf>
    <xf numFmtId="0" fontId="8" fillId="6" borderId="23" xfId="0" applyFont="1" applyFill="1" applyBorder="1" applyAlignment="1" applyProtection="1">
      <alignment horizontal="center" vertical="center" shrinkToFit="1"/>
    </xf>
    <xf numFmtId="0" fontId="8" fillId="6" borderId="50" xfId="0" applyFont="1" applyFill="1" applyBorder="1" applyAlignment="1" applyProtection="1">
      <alignment horizontal="center" vertical="center" shrinkToFit="1"/>
    </xf>
    <xf numFmtId="176" fontId="7" fillId="6" borderId="26" xfId="1" applyNumberFormat="1" applyFont="1" applyFill="1" applyBorder="1" applyAlignment="1" applyProtection="1">
      <alignment horizontal="right" vertical="center"/>
      <protection hidden="1"/>
    </xf>
    <xf numFmtId="176" fontId="7" fillId="6" borderId="27" xfId="1" applyNumberFormat="1" applyFont="1" applyFill="1" applyBorder="1" applyAlignment="1" applyProtection="1">
      <alignment horizontal="right" vertical="center"/>
      <protection hidden="1"/>
    </xf>
    <xf numFmtId="176" fontId="7" fillId="6" borderId="24" xfId="1" applyNumberFormat="1" applyFont="1" applyFill="1" applyBorder="1" applyAlignment="1" applyProtection="1">
      <alignment vertical="center"/>
      <protection hidden="1"/>
    </xf>
    <xf numFmtId="176" fontId="7" fillId="6" borderId="10" xfId="1" applyNumberFormat="1" applyFont="1" applyFill="1" applyBorder="1" applyAlignment="1" applyProtection="1">
      <alignment vertical="center"/>
      <protection hidden="1"/>
    </xf>
    <xf numFmtId="0" fontId="10" fillId="6" borderId="20" xfId="0" applyFont="1" applyFill="1" applyBorder="1" applyAlignment="1" applyProtection="1">
      <alignment horizontal="left" vertical="center" indent="1"/>
    </xf>
    <xf numFmtId="0" fontId="10" fillId="6" borderId="10" xfId="0" applyFont="1" applyFill="1" applyBorder="1" applyAlignment="1" applyProtection="1">
      <alignment horizontal="left" vertical="center" indent="1"/>
    </xf>
    <xf numFmtId="0" fontId="10" fillId="6" borderId="11" xfId="0" applyFont="1" applyFill="1" applyBorder="1" applyAlignment="1" applyProtection="1">
      <alignment horizontal="left" vertical="center" indent="1"/>
    </xf>
    <xf numFmtId="0" fontId="12" fillId="7" borderId="17" xfId="0" applyFont="1" applyFill="1" applyBorder="1" applyAlignment="1" applyProtection="1">
      <alignment horizontal="left" vertical="center" indent="1"/>
    </xf>
    <xf numFmtId="0" fontId="12" fillId="7" borderId="18" xfId="0" applyFont="1" applyFill="1" applyBorder="1" applyAlignment="1" applyProtection="1">
      <alignment horizontal="left" vertical="center" indent="1"/>
    </xf>
    <xf numFmtId="0" fontId="12" fillId="7" borderId="51" xfId="0" applyFont="1" applyFill="1" applyBorder="1" applyAlignment="1" applyProtection="1">
      <alignment horizontal="left" vertical="center" indent="1"/>
    </xf>
    <xf numFmtId="176" fontId="13" fillId="7" borderId="18" xfId="1" applyNumberFormat="1" applyFont="1" applyFill="1" applyBorder="1" applyAlignment="1" applyProtection="1">
      <alignment vertical="center"/>
      <protection hidden="1"/>
    </xf>
    <xf numFmtId="176" fontId="13" fillId="7" borderId="32" xfId="1" applyNumberFormat="1" applyFont="1" applyFill="1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</xf>
    <xf numFmtId="0" fontId="14" fillId="5" borderId="16" xfId="0" applyFont="1" applyFill="1" applyBorder="1" applyAlignment="1" applyProtection="1">
      <alignment horizontal="left" vertical="center" indent="3" shrinkToFit="1"/>
      <protection locked="0"/>
    </xf>
    <xf numFmtId="0" fontId="15" fillId="5" borderId="16" xfId="0" applyFont="1" applyFill="1" applyBorder="1" applyAlignment="1" applyProtection="1">
      <alignment horizontal="left" vertical="center" indent="3" shrinkToFit="1"/>
      <protection locked="0"/>
    </xf>
    <xf numFmtId="57" fontId="14" fillId="5" borderId="12" xfId="0" applyNumberFormat="1" applyFont="1" applyFill="1" applyBorder="1" applyAlignment="1" applyProtection="1">
      <alignment horizontal="center" vertical="center"/>
      <protection locked="0"/>
    </xf>
    <xf numFmtId="57" fontId="15" fillId="5" borderId="12" xfId="0" applyNumberFormat="1" applyFont="1" applyFill="1" applyBorder="1" applyAlignment="1" applyProtection="1">
      <alignment horizontal="center" vertical="center"/>
      <protection locked="0"/>
    </xf>
    <xf numFmtId="176" fontId="13" fillId="7" borderId="17" xfId="1" applyNumberFormat="1" applyFont="1" applyFill="1" applyBorder="1" applyAlignment="1" applyProtection="1">
      <alignment vertical="center"/>
      <protection hidden="1"/>
    </xf>
    <xf numFmtId="0" fontId="0" fillId="0" borderId="31" xfId="0" applyFill="1" applyBorder="1" applyAlignment="1" applyProtection="1">
      <alignment horizontal="center" vertical="center"/>
      <protection hidden="1"/>
    </xf>
    <xf numFmtId="0" fontId="0" fillId="7" borderId="42" xfId="0" applyFill="1" applyBorder="1" applyAlignment="1" applyProtection="1">
      <alignment horizontal="right" vertical="center"/>
      <protection hidden="1"/>
    </xf>
    <xf numFmtId="0" fontId="0" fillId="0" borderId="30" xfId="0" applyFill="1" applyBorder="1" applyAlignment="1" applyProtection="1">
      <alignment horizontal="center" vertical="center"/>
      <protection hidden="1"/>
    </xf>
    <xf numFmtId="0" fontId="8" fillId="6" borderId="22" xfId="0" applyFont="1" applyFill="1" applyBorder="1" applyAlignment="1" applyProtection="1">
      <alignment horizontal="left" vertical="center" shrinkToFit="1"/>
    </xf>
    <xf numFmtId="0" fontId="8" fillId="6" borderId="23" xfId="0" applyFont="1" applyFill="1" applyBorder="1" applyAlignment="1" applyProtection="1">
      <alignment horizontal="left" vertical="center" shrinkToFit="1"/>
    </xf>
    <xf numFmtId="0" fontId="8" fillId="6" borderId="50" xfId="0" applyFont="1" applyFill="1" applyBorder="1" applyAlignment="1" applyProtection="1">
      <alignment horizontal="left" vertical="center" shrinkToFit="1"/>
    </xf>
    <xf numFmtId="57" fontId="15" fillId="5" borderId="12" xfId="0" applyNumberFormat="1" applyFont="1" applyFill="1" applyBorder="1" applyAlignment="1" applyProtection="1">
      <alignment horizontal="center" vertical="center"/>
    </xf>
    <xf numFmtId="0" fontId="4" fillId="8" borderId="13" xfId="0" applyFont="1" applyFill="1" applyBorder="1" applyAlignment="1" applyProtection="1">
      <alignment horizontal="center" vertical="center"/>
    </xf>
    <xf numFmtId="0" fontId="5" fillId="8" borderId="14" xfId="0" applyFont="1" applyFill="1" applyBorder="1" applyAlignment="1" applyProtection="1">
      <alignment horizontal="center" vertical="center"/>
    </xf>
    <xf numFmtId="0" fontId="5" fillId="8" borderId="15" xfId="0" applyFont="1" applyFill="1" applyBorder="1" applyAlignment="1" applyProtection="1">
      <alignment horizontal="center" vertical="center"/>
    </xf>
    <xf numFmtId="0" fontId="14" fillId="5" borderId="16" xfId="0" applyFont="1" applyFill="1" applyBorder="1" applyAlignment="1" applyProtection="1">
      <alignment horizontal="left" vertical="center" indent="3" shrinkToFit="1"/>
    </xf>
    <xf numFmtId="0" fontId="15" fillId="5" borderId="16" xfId="0" applyFont="1" applyFill="1" applyBorder="1" applyAlignment="1" applyProtection="1">
      <alignment horizontal="left" vertical="center" indent="3" shrinkToFit="1"/>
    </xf>
    <xf numFmtId="57" fontId="14" fillId="5" borderId="12" xfId="0" applyNumberFormat="1" applyFont="1" applyFill="1" applyBorder="1" applyAlignment="1" applyProtection="1">
      <alignment horizontal="center" vertical="center"/>
    </xf>
    <xf numFmtId="0" fontId="17" fillId="8" borderId="52" xfId="0" applyFont="1" applyFill="1" applyBorder="1" applyAlignment="1" applyProtection="1">
      <alignment horizontal="center" vertical="center"/>
    </xf>
    <xf numFmtId="0" fontId="17" fillId="8" borderId="53" xfId="0" applyFont="1" applyFill="1" applyBorder="1" applyAlignment="1" applyProtection="1">
      <alignment horizontal="center" vertical="center"/>
    </xf>
    <xf numFmtId="0" fontId="17" fillId="8" borderId="54" xfId="0" applyFont="1" applyFill="1" applyBorder="1" applyAlignment="1" applyProtection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colors>
    <mruColors>
      <color rgb="FF0000FF"/>
      <color rgb="FFCCFFCC"/>
      <color rgb="FFCCFFFF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 /></Relationships>
</file>

<file path=xl/worksheets/_rels/sheet2.xml.rels>&#65279;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 /></Relationships>
</file>

<file path=xl/worksheets/_rels/sheet3.xml.rels>&#65279;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77955-80A9-438F-A349-DBFD48C1B33F}">
  <dimension ref="A1:AP53"/>
  <sheetViews>
    <sheetView tabSelected="1" view="pageBreakPreview" zoomScale="75" zoomScaleNormal="100" zoomScaleSheetLayoutView="75" workbookViewId="0">
      <selection activeCell="F3" sqref="F3:W3"/>
    </sheetView>
  </sheetViews>
  <sheetFormatPr defaultColWidth="4.69921875" defaultRowHeight="18"/>
  <cols>
    <col min="1" max="3" width="5.69921875" style="10" customWidth="1"/>
    <col min="4" max="41" width="4.69921875" style="10"/>
    <col min="42" max="42" width="38" style="10" bestFit="1" customWidth="1"/>
    <col min="43" max="16384" width="4.69921875" style="10"/>
  </cols>
  <sheetData>
    <row r="1" spans="1:42" ht="26.4">
      <c r="A1" s="42"/>
      <c r="B1" s="42"/>
      <c r="C1" s="42"/>
      <c r="D1" s="55" t="s">
        <v>90</v>
      </c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42"/>
      <c r="AO1" s="42"/>
      <c r="AP1" s="42"/>
    </row>
    <row r="2" spans="1:42" ht="19.95" customHeigh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</row>
    <row r="3" spans="1:42" ht="19.95" customHeight="1">
      <c r="A3" s="42"/>
      <c r="B3" s="42"/>
      <c r="C3" s="43"/>
      <c r="D3" s="105" t="s">
        <v>85</v>
      </c>
      <c r="E3" s="105"/>
      <c r="F3" s="106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</row>
    <row r="4" spans="1:42" ht="19.95" customHeight="1">
      <c r="A4" s="42"/>
      <c r="B4" s="42"/>
      <c r="C4" s="43"/>
      <c r="D4" s="105" t="s">
        <v>86</v>
      </c>
      <c r="E4" s="105"/>
      <c r="F4" s="108"/>
      <c r="G4" s="108"/>
      <c r="H4" s="108"/>
      <c r="I4" s="108"/>
      <c r="J4" s="16" t="s">
        <v>40</v>
      </c>
      <c r="K4" s="109"/>
      <c r="L4" s="109"/>
      <c r="M4" s="109"/>
      <c r="N4" s="109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</row>
    <row r="5" spans="1:42" ht="19.95" customHeight="1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 t="s">
        <v>34</v>
      </c>
      <c r="T5" s="42"/>
      <c r="U5" s="42"/>
      <c r="V5" s="42" t="s">
        <v>35</v>
      </c>
      <c r="W5" s="42"/>
      <c r="X5" s="42"/>
      <c r="Y5" s="11"/>
      <c r="Z5" s="42" t="s">
        <v>36</v>
      </c>
      <c r="AA5" s="42"/>
      <c r="AB5" s="42"/>
      <c r="AC5" s="12"/>
      <c r="AD5" s="42" t="s">
        <v>37</v>
      </c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</row>
    <row r="6" spans="1:42" ht="19.95" customHeight="1" thickBot="1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 t="s">
        <v>38</v>
      </c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</row>
    <row r="7" spans="1:42" ht="19.95" customHeight="1">
      <c r="A7" s="42"/>
      <c r="B7" s="42"/>
      <c r="C7" s="42"/>
      <c r="D7" s="56" t="s">
        <v>0</v>
      </c>
      <c r="E7" s="57"/>
      <c r="F7" s="58"/>
      <c r="G7" s="56" t="s">
        <v>3</v>
      </c>
      <c r="H7" s="57"/>
      <c r="I7" s="58"/>
      <c r="J7" s="56" t="s">
        <v>4</v>
      </c>
      <c r="K7" s="57"/>
      <c r="L7" s="58"/>
      <c r="M7" s="56" t="s">
        <v>5</v>
      </c>
      <c r="N7" s="57"/>
      <c r="O7" s="58"/>
      <c r="P7" s="56" t="s">
        <v>6</v>
      </c>
      <c r="Q7" s="57"/>
      <c r="R7" s="58"/>
      <c r="S7" s="56" t="s">
        <v>7</v>
      </c>
      <c r="T7" s="57"/>
      <c r="U7" s="58"/>
      <c r="V7" s="56" t="s">
        <v>8</v>
      </c>
      <c r="W7" s="57"/>
      <c r="X7" s="58"/>
      <c r="Y7" s="56" t="s">
        <v>9</v>
      </c>
      <c r="Z7" s="57"/>
      <c r="AA7" s="58"/>
      <c r="AB7" s="56" t="s">
        <v>10</v>
      </c>
      <c r="AC7" s="57"/>
      <c r="AD7" s="58"/>
      <c r="AE7" s="56" t="s">
        <v>11</v>
      </c>
      <c r="AF7" s="57"/>
      <c r="AG7" s="58"/>
      <c r="AH7" s="56" t="s">
        <v>12</v>
      </c>
      <c r="AI7" s="57"/>
      <c r="AJ7" s="58"/>
      <c r="AK7" s="56" t="s">
        <v>13</v>
      </c>
      <c r="AL7" s="57"/>
      <c r="AM7" s="58"/>
      <c r="AN7" s="44"/>
      <c r="AO7" s="44" t="s">
        <v>54</v>
      </c>
      <c r="AP7" s="44"/>
    </row>
    <row r="8" spans="1:42" ht="19.95" customHeight="1">
      <c r="A8" s="42"/>
      <c r="B8" s="42"/>
      <c r="C8" s="42"/>
      <c r="D8" s="3"/>
      <c r="E8" s="4"/>
      <c r="F8" s="2"/>
      <c r="G8" s="3"/>
      <c r="H8" s="4"/>
      <c r="I8" s="2"/>
      <c r="J8" s="3"/>
      <c r="K8" s="4"/>
      <c r="L8" s="2"/>
      <c r="M8" s="3"/>
      <c r="N8" s="4"/>
      <c r="O8" s="2"/>
      <c r="P8" s="3"/>
      <c r="Q8" s="4"/>
      <c r="R8" s="2"/>
      <c r="S8" s="3"/>
      <c r="T8" s="4"/>
      <c r="U8" s="2"/>
      <c r="V8" s="3"/>
      <c r="W8" s="4"/>
      <c r="X8" s="2"/>
      <c r="Y8" s="3"/>
      <c r="Z8" s="4"/>
      <c r="AA8" s="2"/>
      <c r="AB8" s="3"/>
      <c r="AC8" s="4"/>
      <c r="AD8" s="2"/>
      <c r="AE8" s="3"/>
      <c r="AF8" s="4"/>
      <c r="AG8" s="2"/>
      <c r="AH8" s="3"/>
      <c r="AI8" s="4"/>
      <c r="AJ8" s="2"/>
      <c r="AK8" s="3"/>
      <c r="AL8" s="4"/>
      <c r="AM8" s="2"/>
      <c r="AN8" s="42"/>
      <c r="AO8" s="42"/>
      <c r="AP8" s="42"/>
    </row>
    <row r="9" spans="1:42" ht="19.95" customHeight="1">
      <c r="A9" s="42"/>
      <c r="B9" s="42"/>
      <c r="C9" s="42"/>
      <c r="D9" s="3"/>
      <c r="E9" s="4"/>
      <c r="F9" s="2"/>
      <c r="G9" s="3"/>
      <c r="H9" s="4"/>
      <c r="I9" s="2"/>
      <c r="J9" s="3"/>
      <c r="K9" s="4"/>
      <c r="L9" s="2"/>
      <c r="M9" s="3"/>
      <c r="N9" s="4"/>
      <c r="O9" s="2"/>
      <c r="P9" s="3"/>
      <c r="Q9" s="4"/>
      <c r="R9" s="2"/>
      <c r="S9" s="3"/>
      <c r="T9" s="4"/>
      <c r="U9" s="2"/>
      <c r="V9" s="3"/>
      <c r="W9" s="4"/>
      <c r="X9" s="2"/>
      <c r="Y9" s="3"/>
      <c r="Z9" s="4"/>
      <c r="AA9" s="2"/>
      <c r="AB9" s="3"/>
      <c r="AC9" s="4"/>
      <c r="AD9" s="2"/>
      <c r="AE9" s="3"/>
      <c r="AF9" s="4"/>
      <c r="AG9" s="2"/>
      <c r="AH9" s="3"/>
      <c r="AI9" s="4"/>
      <c r="AJ9" s="2"/>
      <c r="AK9" s="3"/>
      <c r="AL9" s="4"/>
      <c r="AM9" s="2"/>
      <c r="AN9" s="42"/>
      <c r="AO9" s="43" t="s">
        <v>55</v>
      </c>
      <c r="AP9" s="42" t="s">
        <v>56</v>
      </c>
    </row>
    <row r="10" spans="1:42" ht="19.95" customHeight="1">
      <c r="A10" s="42"/>
      <c r="B10" s="42"/>
      <c r="C10" s="42"/>
      <c r="D10" s="3"/>
      <c r="E10" s="4"/>
      <c r="F10" s="2"/>
      <c r="G10" s="3"/>
      <c r="H10" s="4"/>
      <c r="I10" s="2"/>
      <c r="J10" s="3"/>
      <c r="K10" s="4"/>
      <c r="L10" s="2"/>
      <c r="M10" s="3"/>
      <c r="N10" s="4"/>
      <c r="O10" s="2"/>
      <c r="P10" s="3"/>
      <c r="Q10" s="4"/>
      <c r="R10" s="2"/>
      <c r="S10" s="3"/>
      <c r="T10" s="4"/>
      <c r="U10" s="2"/>
      <c r="V10" s="3"/>
      <c r="W10" s="4"/>
      <c r="X10" s="2"/>
      <c r="Y10" s="3"/>
      <c r="Z10" s="4"/>
      <c r="AA10" s="2"/>
      <c r="AB10" s="3"/>
      <c r="AC10" s="4"/>
      <c r="AD10" s="2"/>
      <c r="AE10" s="3"/>
      <c r="AF10" s="4"/>
      <c r="AG10" s="2"/>
      <c r="AH10" s="3"/>
      <c r="AI10" s="4"/>
      <c r="AJ10" s="2"/>
      <c r="AK10" s="3"/>
      <c r="AL10" s="4"/>
      <c r="AM10" s="2"/>
      <c r="AN10" s="42"/>
      <c r="AO10" s="42"/>
      <c r="AP10" s="42" t="s">
        <v>57</v>
      </c>
    </row>
    <row r="11" spans="1:42" ht="19.95" customHeight="1">
      <c r="A11" s="42"/>
      <c r="B11" s="42"/>
      <c r="C11" s="42"/>
      <c r="D11" s="3"/>
      <c r="E11" s="4"/>
      <c r="F11" s="2"/>
      <c r="G11" s="3"/>
      <c r="H11" s="4"/>
      <c r="I11" s="2"/>
      <c r="J11" s="3"/>
      <c r="K11" s="4"/>
      <c r="L11" s="2"/>
      <c r="M11" s="3"/>
      <c r="N11" s="4"/>
      <c r="O11" s="2"/>
      <c r="P11" s="3"/>
      <c r="Q11" s="4"/>
      <c r="R11" s="2"/>
      <c r="S11" s="3"/>
      <c r="T11" s="4"/>
      <c r="U11" s="2"/>
      <c r="V11" s="3"/>
      <c r="W11" s="4"/>
      <c r="X11" s="2"/>
      <c r="Y11" s="3"/>
      <c r="Z11" s="4"/>
      <c r="AA11" s="2"/>
      <c r="AB11" s="3"/>
      <c r="AC11" s="4"/>
      <c r="AD11" s="2"/>
      <c r="AE11" s="3"/>
      <c r="AF11" s="4"/>
      <c r="AG11" s="2"/>
      <c r="AH11" s="3"/>
      <c r="AI11" s="4"/>
      <c r="AJ11" s="2"/>
      <c r="AK11" s="3"/>
      <c r="AL11" s="4"/>
      <c r="AM11" s="2"/>
      <c r="AN11" s="42"/>
      <c r="AO11" s="43" t="s">
        <v>55</v>
      </c>
      <c r="AP11" s="42" t="s">
        <v>58</v>
      </c>
    </row>
    <row r="12" spans="1:42" ht="19.95" customHeight="1">
      <c r="A12" s="42"/>
      <c r="B12" s="42"/>
      <c r="C12" s="42"/>
      <c r="D12" s="3"/>
      <c r="E12" s="4"/>
      <c r="F12" s="2"/>
      <c r="G12" s="3"/>
      <c r="H12" s="4"/>
      <c r="I12" s="2"/>
      <c r="J12" s="3"/>
      <c r="K12" s="4"/>
      <c r="L12" s="2"/>
      <c r="M12" s="3"/>
      <c r="N12" s="4"/>
      <c r="O12" s="2"/>
      <c r="P12" s="3"/>
      <c r="Q12" s="4"/>
      <c r="R12" s="2"/>
      <c r="S12" s="3"/>
      <c r="T12" s="4"/>
      <c r="U12" s="2"/>
      <c r="V12" s="3"/>
      <c r="W12" s="4"/>
      <c r="X12" s="2"/>
      <c r="Y12" s="3"/>
      <c r="Z12" s="4"/>
      <c r="AA12" s="2"/>
      <c r="AB12" s="3"/>
      <c r="AC12" s="4"/>
      <c r="AD12" s="2"/>
      <c r="AE12" s="3"/>
      <c r="AF12" s="4"/>
      <c r="AG12" s="2"/>
      <c r="AH12" s="3"/>
      <c r="AI12" s="4"/>
      <c r="AJ12" s="2"/>
      <c r="AK12" s="3"/>
      <c r="AL12" s="5"/>
      <c r="AM12" s="6"/>
      <c r="AN12" s="42"/>
      <c r="AO12" s="42"/>
      <c r="AP12" s="42" t="s">
        <v>59</v>
      </c>
    </row>
    <row r="13" spans="1:42" ht="19.95" customHeight="1">
      <c r="A13" s="42"/>
      <c r="B13" s="42"/>
      <c r="C13" s="42"/>
      <c r="D13" s="3"/>
      <c r="E13" s="4"/>
      <c r="F13" s="2"/>
      <c r="G13" s="3"/>
      <c r="H13" s="4"/>
      <c r="I13" s="2"/>
      <c r="J13" s="3"/>
      <c r="K13" s="4"/>
      <c r="L13" s="2"/>
      <c r="M13" s="3"/>
      <c r="N13" s="4"/>
      <c r="O13" s="2"/>
      <c r="P13" s="3"/>
      <c r="Q13" s="4"/>
      <c r="R13" s="2"/>
      <c r="S13" s="3"/>
      <c r="T13" s="4"/>
      <c r="U13" s="2"/>
      <c r="V13" s="3"/>
      <c r="W13" s="4"/>
      <c r="X13" s="2"/>
      <c r="Y13" s="3"/>
      <c r="Z13" s="4"/>
      <c r="AA13" s="2"/>
      <c r="AB13" s="3"/>
      <c r="AC13" s="4"/>
      <c r="AD13" s="2"/>
      <c r="AE13" s="3"/>
      <c r="AF13" s="4"/>
      <c r="AG13" s="2"/>
      <c r="AH13" s="3"/>
      <c r="AI13" s="4"/>
      <c r="AJ13" s="2"/>
      <c r="AK13" s="3"/>
      <c r="AL13" s="4"/>
      <c r="AM13" s="2"/>
      <c r="AN13" s="42"/>
      <c r="AO13" s="42"/>
      <c r="AP13" s="42" t="s">
        <v>60</v>
      </c>
    </row>
    <row r="14" spans="1:42" ht="19.95" customHeight="1">
      <c r="A14" s="42"/>
      <c r="B14" s="42"/>
      <c r="C14" s="42"/>
      <c r="D14" s="3"/>
      <c r="E14" s="4"/>
      <c r="F14" s="2"/>
      <c r="G14" s="3"/>
      <c r="H14" s="4"/>
      <c r="I14" s="2"/>
      <c r="J14" s="3"/>
      <c r="K14" s="5"/>
      <c r="L14" s="6"/>
      <c r="M14" s="3"/>
      <c r="N14" s="4"/>
      <c r="O14" s="2"/>
      <c r="P14" s="3"/>
      <c r="Q14" s="4"/>
      <c r="R14" s="2"/>
      <c r="S14" s="3"/>
      <c r="T14" s="4"/>
      <c r="U14" s="2"/>
      <c r="V14" s="3"/>
      <c r="W14" s="4"/>
      <c r="X14" s="2"/>
      <c r="Y14" s="3"/>
      <c r="Z14" s="4"/>
      <c r="AA14" s="2"/>
      <c r="AB14" s="3"/>
      <c r="AC14" s="4"/>
      <c r="AD14" s="2"/>
      <c r="AE14" s="3"/>
      <c r="AF14" s="4"/>
      <c r="AG14" s="2"/>
      <c r="AH14" s="3"/>
      <c r="AI14" s="4"/>
      <c r="AJ14" s="2"/>
      <c r="AK14" s="3"/>
      <c r="AL14" s="4"/>
      <c r="AM14" s="2"/>
      <c r="AN14" s="42"/>
      <c r="AO14" s="42"/>
      <c r="AP14" s="42" t="s">
        <v>61</v>
      </c>
    </row>
    <row r="15" spans="1:42" ht="19.95" customHeight="1">
      <c r="A15" s="42"/>
      <c r="B15" s="42"/>
      <c r="C15" s="42"/>
      <c r="D15" s="3"/>
      <c r="E15" s="4"/>
      <c r="F15" s="2"/>
      <c r="G15" s="3"/>
      <c r="H15" s="4"/>
      <c r="I15" s="2"/>
      <c r="J15" s="3"/>
      <c r="K15" s="4"/>
      <c r="L15" s="2"/>
      <c r="M15" s="3"/>
      <c r="N15" s="4"/>
      <c r="O15" s="2"/>
      <c r="P15" s="3"/>
      <c r="Q15" s="4"/>
      <c r="R15" s="2"/>
      <c r="S15" s="3"/>
      <c r="T15" s="4"/>
      <c r="U15" s="2"/>
      <c r="V15" s="3"/>
      <c r="W15" s="4"/>
      <c r="X15" s="2"/>
      <c r="Y15" s="3"/>
      <c r="Z15" s="4"/>
      <c r="AA15" s="2"/>
      <c r="AB15" s="3"/>
      <c r="AC15" s="4"/>
      <c r="AD15" s="2"/>
      <c r="AE15" s="3"/>
      <c r="AF15" s="4"/>
      <c r="AG15" s="2"/>
      <c r="AH15" s="3"/>
      <c r="AI15" s="4"/>
      <c r="AJ15" s="2"/>
      <c r="AK15" s="3"/>
      <c r="AL15" s="4"/>
      <c r="AM15" s="2"/>
      <c r="AN15" s="42"/>
      <c r="AO15" s="42"/>
      <c r="AP15" s="42"/>
    </row>
    <row r="16" spans="1:42" ht="19.95" customHeight="1">
      <c r="A16" s="42"/>
      <c r="B16" s="42"/>
      <c r="C16" s="42"/>
      <c r="D16" s="3"/>
      <c r="E16" s="4"/>
      <c r="F16" s="2"/>
      <c r="G16" s="3"/>
      <c r="H16" s="4"/>
      <c r="I16" s="2"/>
      <c r="J16" s="3"/>
      <c r="K16" s="4"/>
      <c r="L16" s="2"/>
      <c r="M16" s="3"/>
      <c r="N16" s="4"/>
      <c r="O16" s="2"/>
      <c r="P16" s="3"/>
      <c r="Q16" s="4"/>
      <c r="R16" s="2"/>
      <c r="S16" s="3"/>
      <c r="T16" s="4"/>
      <c r="U16" s="2"/>
      <c r="V16" s="3"/>
      <c r="W16" s="4"/>
      <c r="X16" s="2"/>
      <c r="Y16" s="3"/>
      <c r="Z16" s="4"/>
      <c r="AA16" s="2"/>
      <c r="AB16" s="3"/>
      <c r="AC16" s="4"/>
      <c r="AD16" s="2"/>
      <c r="AE16" s="3"/>
      <c r="AF16" s="4"/>
      <c r="AG16" s="2"/>
      <c r="AH16" s="3"/>
      <c r="AI16" s="4"/>
      <c r="AJ16" s="2"/>
      <c r="AK16" s="3"/>
      <c r="AL16" s="4"/>
      <c r="AM16" s="2"/>
      <c r="AN16" s="42"/>
      <c r="AO16" s="42"/>
      <c r="AP16" s="42"/>
    </row>
    <row r="17" spans="1:42" ht="19.95" customHeight="1">
      <c r="A17" s="42"/>
      <c r="B17" s="42"/>
      <c r="C17" s="42"/>
      <c r="D17" s="3"/>
      <c r="E17" s="4"/>
      <c r="F17" s="2"/>
      <c r="G17" s="3"/>
      <c r="H17" s="4"/>
      <c r="I17" s="2"/>
      <c r="J17" s="3"/>
      <c r="K17" s="4"/>
      <c r="L17" s="2"/>
      <c r="M17" s="3"/>
      <c r="N17" s="4"/>
      <c r="O17" s="2"/>
      <c r="P17" s="3"/>
      <c r="Q17" s="4"/>
      <c r="R17" s="2"/>
      <c r="S17" s="3"/>
      <c r="T17" s="4"/>
      <c r="U17" s="2"/>
      <c r="V17" s="3"/>
      <c r="W17" s="4"/>
      <c r="X17" s="2"/>
      <c r="Y17" s="3"/>
      <c r="Z17" s="4"/>
      <c r="AA17" s="2"/>
      <c r="AB17" s="3"/>
      <c r="AC17" s="4"/>
      <c r="AD17" s="2"/>
      <c r="AE17" s="3"/>
      <c r="AF17" s="4"/>
      <c r="AG17" s="2"/>
      <c r="AH17" s="3"/>
      <c r="AI17" s="4"/>
      <c r="AJ17" s="2"/>
      <c r="AK17" s="3"/>
      <c r="AL17" s="4"/>
      <c r="AM17" s="2"/>
      <c r="AN17" s="42"/>
      <c r="AO17" s="42" t="s">
        <v>62</v>
      </c>
      <c r="AP17" s="42"/>
    </row>
    <row r="18" spans="1:42" ht="19.95" customHeight="1">
      <c r="A18" s="42"/>
      <c r="B18" s="42"/>
      <c r="C18" s="42"/>
      <c r="D18" s="3"/>
      <c r="E18" s="4"/>
      <c r="F18" s="2"/>
      <c r="G18" s="3"/>
      <c r="H18" s="4"/>
      <c r="I18" s="2"/>
      <c r="J18" s="3"/>
      <c r="K18" s="4"/>
      <c r="L18" s="2"/>
      <c r="M18" s="3"/>
      <c r="N18" s="4"/>
      <c r="O18" s="2"/>
      <c r="P18" s="3"/>
      <c r="Q18" s="4"/>
      <c r="R18" s="2"/>
      <c r="S18" s="3"/>
      <c r="T18" s="4"/>
      <c r="U18" s="2"/>
      <c r="V18" s="3"/>
      <c r="W18" s="4"/>
      <c r="X18" s="2"/>
      <c r="Y18" s="3"/>
      <c r="Z18" s="4"/>
      <c r="AA18" s="2"/>
      <c r="AB18" s="3"/>
      <c r="AC18" s="4"/>
      <c r="AD18" s="2"/>
      <c r="AE18" s="3"/>
      <c r="AF18" s="4"/>
      <c r="AG18" s="2"/>
      <c r="AH18" s="3"/>
      <c r="AI18" s="4"/>
      <c r="AJ18" s="2"/>
      <c r="AK18" s="3"/>
      <c r="AL18" s="4"/>
      <c r="AM18" s="2"/>
      <c r="AN18" s="42"/>
      <c r="AO18" s="42"/>
      <c r="AP18" s="42"/>
    </row>
    <row r="19" spans="1:42" ht="19.95" customHeight="1">
      <c r="A19" s="42"/>
      <c r="B19" s="42"/>
      <c r="C19" s="42"/>
      <c r="D19" s="3"/>
      <c r="E19" s="4"/>
      <c r="F19" s="2"/>
      <c r="G19" s="3"/>
      <c r="H19" s="4"/>
      <c r="I19" s="2"/>
      <c r="J19" s="3"/>
      <c r="K19" s="4"/>
      <c r="L19" s="2"/>
      <c r="M19" s="3"/>
      <c r="N19" s="4"/>
      <c r="O19" s="2"/>
      <c r="P19" s="3"/>
      <c r="Q19" s="4"/>
      <c r="R19" s="2"/>
      <c r="S19" s="3"/>
      <c r="T19" s="4"/>
      <c r="U19" s="2"/>
      <c r="V19" s="3"/>
      <c r="W19" s="4"/>
      <c r="X19" s="2"/>
      <c r="Y19" s="3"/>
      <c r="Z19" s="4"/>
      <c r="AA19" s="2"/>
      <c r="AB19" s="3"/>
      <c r="AC19" s="4"/>
      <c r="AD19" s="2"/>
      <c r="AE19" s="3"/>
      <c r="AF19" s="4"/>
      <c r="AG19" s="2"/>
      <c r="AH19" s="3"/>
      <c r="AI19" s="4"/>
      <c r="AJ19" s="2"/>
      <c r="AK19" s="3"/>
      <c r="AL19" s="4"/>
      <c r="AM19" s="2"/>
      <c r="AN19" s="42"/>
      <c r="AO19" s="43" t="s">
        <v>55</v>
      </c>
      <c r="AP19" s="42" t="s">
        <v>63</v>
      </c>
    </row>
    <row r="20" spans="1:42" ht="19.95" customHeight="1">
      <c r="A20" s="42"/>
      <c r="B20" s="42"/>
      <c r="C20" s="42"/>
      <c r="D20" s="3"/>
      <c r="E20" s="4"/>
      <c r="F20" s="2"/>
      <c r="G20" s="3"/>
      <c r="H20" s="4"/>
      <c r="I20" s="2"/>
      <c r="J20" s="3"/>
      <c r="K20" s="4"/>
      <c r="L20" s="2"/>
      <c r="M20" s="3"/>
      <c r="N20" s="4"/>
      <c r="O20" s="2"/>
      <c r="P20" s="3"/>
      <c r="Q20" s="4"/>
      <c r="R20" s="2"/>
      <c r="S20" s="3"/>
      <c r="T20" s="4"/>
      <c r="U20" s="2"/>
      <c r="V20" s="3"/>
      <c r="W20" s="4"/>
      <c r="X20" s="2"/>
      <c r="Y20" s="3"/>
      <c r="Z20" s="4"/>
      <c r="AA20" s="2"/>
      <c r="AB20" s="3"/>
      <c r="AC20" s="4"/>
      <c r="AD20" s="2"/>
      <c r="AE20" s="3"/>
      <c r="AF20" s="4"/>
      <c r="AG20" s="2"/>
      <c r="AH20" s="3"/>
      <c r="AI20" s="4"/>
      <c r="AJ20" s="2"/>
      <c r="AK20" s="3"/>
      <c r="AL20" s="4"/>
      <c r="AM20" s="2"/>
      <c r="AN20" s="42"/>
      <c r="AO20" s="43"/>
      <c r="AP20" s="42" t="s">
        <v>64</v>
      </c>
    </row>
    <row r="21" spans="1:42" ht="19.95" customHeight="1">
      <c r="A21" s="42"/>
      <c r="B21" s="42"/>
      <c r="C21" s="42"/>
      <c r="D21" s="3"/>
      <c r="E21" s="4"/>
      <c r="F21" s="2"/>
      <c r="G21" s="3"/>
      <c r="H21" s="4"/>
      <c r="I21" s="2"/>
      <c r="J21" s="3"/>
      <c r="K21" s="4"/>
      <c r="L21" s="2"/>
      <c r="M21" s="3"/>
      <c r="N21" s="4"/>
      <c r="O21" s="2"/>
      <c r="P21" s="3"/>
      <c r="Q21" s="4"/>
      <c r="R21" s="2"/>
      <c r="S21" s="3"/>
      <c r="T21" s="4"/>
      <c r="U21" s="2"/>
      <c r="V21" s="3"/>
      <c r="W21" s="4"/>
      <c r="X21" s="2"/>
      <c r="Y21" s="3"/>
      <c r="Z21" s="4"/>
      <c r="AA21" s="2"/>
      <c r="AB21" s="3"/>
      <c r="AC21" s="4"/>
      <c r="AD21" s="2"/>
      <c r="AE21" s="3"/>
      <c r="AF21" s="4"/>
      <c r="AG21" s="2"/>
      <c r="AH21" s="3"/>
      <c r="AI21" s="4"/>
      <c r="AJ21" s="2"/>
      <c r="AK21" s="3"/>
      <c r="AL21" s="4"/>
      <c r="AM21" s="2"/>
      <c r="AN21" s="42"/>
      <c r="AO21" s="43" t="s">
        <v>55</v>
      </c>
      <c r="AP21" s="42" t="s">
        <v>65</v>
      </c>
    </row>
    <row r="22" spans="1:42" ht="19.95" customHeight="1">
      <c r="A22" s="42"/>
      <c r="B22" s="42"/>
      <c r="C22" s="42"/>
      <c r="D22" s="3"/>
      <c r="E22" s="4"/>
      <c r="F22" s="2"/>
      <c r="G22" s="3"/>
      <c r="H22" s="4"/>
      <c r="I22" s="2"/>
      <c r="J22" s="3"/>
      <c r="K22" s="4"/>
      <c r="L22" s="2"/>
      <c r="M22" s="3"/>
      <c r="N22" s="4"/>
      <c r="O22" s="2"/>
      <c r="P22" s="3"/>
      <c r="Q22" s="4"/>
      <c r="R22" s="2"/>
      <c r="S22" s="3"/>
      <c r="T22" s="4"/>
      <c r="U22" s="2"/>
      <c r="V22" s="3"/>
      <c r="W22" s="4"/>
      <c r="X22" s="2"/>
      <c r="Y22" s="3"/>
      <c r="Z22" s="4"/>
      <c r="AA22" s="2"/>
      <c r="AB22" s="3"/>
      <c r="AC22" s="4"/>
      <c r="AD22" s="2"/>
      <c r="AE22" s="3"/>
      <c r="AF22" s="4"/>
      <c r="AG22" s="2"/>
      <c r="AH22" s="3"/>
      <c r="AI22" s="4"/>
      <c r="AJ22" s="2"/>
      <c r="AK22" s="3"/>
      <c r="AL22" s="4"/>
      <c r="AM22" s="2"/>
      <c r="AN22" s="42"/>
      <c r="AO22" s="43"/>
      <c r="AP22" s="42" t="s">
        <v>66</v>
      </c>
    </row>
    <row r="23" spans="1:42" ht="19.95" customHeight="1">
      <c r="A23" s="42"/>
      <c r="B23" s="42"/>
      <c r="C23" s="42"/>
      <c r="D23" s="3"/>
      <c r="E23" s="4"/>
      <c r="F23" s="2"/>
      <c r="G23" s="3"/>
      <c r="H23" s="4"/>
      <c r="I23" s="2"/>
      <c r="J23" s="3"/>
      <c r="K23" s="4"/>
      <c r="L23" s="2"/>
      <c r="M23" s="3"/>
      <c r="N23" s="4"/>
      <c r="O23" s="2"/>
      <c r="P23" s="3"/>
      <c r="Q23" s="4"/>
      <c r="R23" s="2"/>
      <c r="S23" s="3"/>
      <c r="T23" s="4"/>
      <c r="U23" s="2"/>
      <c r="V23" s="3"/>
      <c r="W23" s="4"/>
      <c r="X23" s="2"/>
      <c r="Y23" s="3"/>
      <c r="Z23" s="4"/>
      <c r="AA23" s="2"/>
      <c r="AB23" s="3"/>
      <c r="AC23" s="4"/>
      <c r="AD23" s="2"/>
      <c r="AE23" s="3"/>
      <c r="AF23" s="4"/>
      <c r="AG23" s="2"/>
      <c r="AH23" s="3"/>
      <c r="AI23" s="4"/>
      <c r="AJ23" s="2"/>
      <c r="AK23" s="3"/>
      <c r="AL23" s="4"/>
      <c r="AM23" s="2"/>
      <c r="AN23" s="42"/>
      <c r="AO23" s="43" t="s">
        <v>55</v>
      </c>
      <c r="AP23" s="42" t="s">
        <v>67</v>
      </c>
    </row>
    <row r="24" spans="1:42" ht="19.95" customHeight="1">
      <c r="A24" s="42"/>
      <c r="B24" s="42"/>
      <c r="C24" s="42"/>
      <c r="D24" s="3"/>
      <c r="E24" s="4"/>
      <c r="F24" s="2"/>
      <c r="G24" s="3"/>
      <c r="H24" s="4"/>
      <c r="I24" s="2"/>
      <c r="J24" s="3"/>
      <c r="K24" s="4"/>
      <c r="L24" s="2"/>
      <c r="M24" s="3"/>
      <c r="N24" s="4"/>
      <c r="O24" s="2"/>
      <c r="P24" s="3"/>
      <c r="Q24" s="4"/>
      <c r="R24" s="2"/>
      <c r="S24" s="3"/>
      <c r="T24" s="4"/>
      <c r="U24" s="2"/>
      <c r="V24" s="3"/>
      <c r="W24" s="4"/>
      <c r="X24" s="2"/>
      <c r="Y24" s="3"/>
      <c r="Z24" s="4"/>
      <c r="AA24" s="2"/>
      <c r="AB24" s="3"/>
      <c r="AC24" s="4"/>
      <c r="AD24" s="2"/>
      <c r="AE24" s="3"/>
      <c r="AF24" s="4"/>
      <c r="AG24" s="2"/>
      <c r="AH24" s="3"/>
      <c r="AI24" s="4"/>
      <c r="AJ24" s="2"/>
      <c r="AK24" s="3"/>
      <c r="AL24" s="4"/>
      <c r="AM24" s="2"/>
      <c r="AN24" s="42"/>
      <c r="AO24" s="43"/>
      <c r="AP24" s="42" t="s">
        <v>68</v>
      </c>
    </row>
    <row r="25" spans="1:42" ht="19.95" customHeight="1">
      <c r="A25" s="42"/>
      <c r="B25" s="42"/>
      <c r="C25" s="42"/>
      <c r="D25" s="3"/>
      <c r="E25" s="4"/>
      <c r="F25" s="2"/>
      <c r="G25" s="3"/>
      <c r="H25" s="4"/>
      <c r="I25" s="2"/>
      <c r="J25" s="3"/>
      <c r="K25" s="4"/>
      <c r="L25" s="2"/>
      <c r="M25" s="3"/>
      <c r="N25" s="4"/>
      <c r="O25" s="2"/>
      <c r="P25" s="3"/>
      <c r="Q25" s="4"/>
      <c r="R25" s="2"/>
      <c r="S25" s="3"/>
      <c r="T25" s="4"/>
      <c r="U25" s="2"/>
      <c r="V25" s="3"/>
      <c r="W25" s="4"/>
      <c r="X25" s="2"/>
      <c r="Y25" s="3"/>
      <c r="Z25" s="4"/>
      <c r="AA25" s="2"/>
      <c r="AB25" s="3"/>
      <c r="AC25" s="4"/>
      <c r="AD25" s="2"/>
      <c r="AE25" s="3"/>
      <c r="AF25" s="4"/>
      <c r="AG25" s="2"/>
      <c r="AH25" s="3"/>
      <c r="AI25" s="4"/>
      <c r="AJ25" s="2"/>
      <c r="AK25" s="3"/>
      <c r="AL25" s="5"/>
      <c r="AM25" s="2"/>
      <c r="AN25" s="42"/>
      <c r="AO25" s="43"/>
      <c r="AP25" s="42" t="s">
        <v>69</v>
      </c>
    </row>
    <row r="26" spans="1:42" ht="19.95" customHeight="1">
      <c r="A26" s="42"/>
      <c r="B26" s="42"/>
      <c r="C26" s="42"/>
      <c r="D26" s="3"/>
      <c r="E26" s="4"/>
      <c r="F26" s="2"/>
      <c r="G26" s="3"/>
      <c r="H26" s="4"/>
      <c r="I26" s="2"/>
      <c r="J26" s="3"/>
      <c r="K26" s="4"/>
      <c r="L26" s="2"/>
      <c r="M26" s="3"/>
      <c r="N26" s="4"/>
      <c r="O26" s="2"/>
      <c r="P26" s="3"/>
      <c r="Q26" s="4"/>
      <c r="R26" s="2"/>
      <c r="S26" s="3"/>
      <c r="T26" s="4"/>
      <c r="U26" s="2"/>
      <c r="V26" s="3"/>
      <c r="W26" s="4"/>
      <c r="X26" s="2"/>
      <c r="Y26" s="3"/>
      <c r="Z26" s="4"/>
      <c r="AA26" s="2"/>
      <c r="AB26" s="3"/>
      <c r="AC26" s="4"/>
      <c r="AD26" s="2"/>
      <c r="AE26" s="3"/>
      <c r="AF26" s="4"/>
      <c r="AG26" s="2"/>
      <c r="AH26" s="3"/>
      <c r="AI26" s="4"/>
      <c r="AJ26" s="2"/>
      <c r="AK26" s="3"/>
      <c r="AL26" s="4"/>
      <c r="AM26" s="2"/>
      <c r="AN26" s="42"/>
      <c r="AO26" s="43"/>
      <c r="AP26" s="42" t="s">
        <v>70</v>
      </c>
    </row>
    <row r="27" spans="1:42" ht="19.95" customHeight="1">
      <c r="A27" s="42"/>
      <c r="B27" s="42"/>
      <c r="C27" s="42"/>
      <c r="D27" s="3"/>
      <c r="E27" s="4"/>
      <c r="F27" s="2"/>
      <c r="G27" s="3"/>
      <c r="H27" s="7"/>
      <c r="I27" s="2"/>
      <c r="J27" s="3"/>
      <c r="K27" s="4"/>
      <c r="L27" s="2"/>
      <c r="M27" s="3"/>
      <c r="N27" s="4"/>
      <c r="O27" s="2"/>
      <c r="P27" s="3"/>
      <c r="Q27" s="4"/>
      <c r="R27" s="2"/>
      <c r="S27" s="3"/>
      <c r="T27" s="4"/>
      <c r="U27" s="2"/>
      <c r="V27" s="3"/>
      <c r="W27" s="4"/>
      <c r="X27" s="2"/>
      <c r="Y27" s="3"/>
      <c r="Z27" s="4"/>
      <c r="AA27" s="2"/>
      <c r="AB27" s="3"/>
      <c r="AC27" s="4"/>
      <c r="AD27" s="2"/>
      <c r="AE27" s="3"/>
      <c r="AF27" s="4"/>
      <c r="AG27" s="2"/>
      <c r="AH27" s="3"/>
      <c r="AI27" s="4"/>
      <c r="AJ27" s="2"/>
      <c r="AK27" s="3"/>
      <c r="AL27" s="4"/>
      <c r="AM27" s="2"/>
      <c r="AN27" s="42"/>
      <c r="AO27" s="43"/>
      <c r="AP27" s="42" t="s">
        <v>71</v>
      </c>
    </row>
    <row r="28" spans="1:42" ht="19.95" customHeight="1">
      <c r="A28" s="42"/>
      <c r="B28" s="42"/>
      <c r="C28" s="42"/>
      <c r="D28" s="3"/>
      <c r="E28" s="4"/>
      <c r="F28" s="2"/>
      <c r="G28" s="3"/>
      <c r="H28" s="4"/>
      <c r="I28" s="2"/>
      <c r="J28" s="3"/>
      <c r="K28" s="4"/>
      <c r="L28" s="2"/>
      <c r="M28" s="3"/>
      <c r="N28" s="4"/>
      <c r="O28" s="2"/>
      <c r="P28" s="3"/>
      <c r="Q28" s="4"/>
      <c r="R28" s="2"/>
      <c r="S28" s="3"/>
      <c r="T28" s="4"/>
      <c r="U28" s="2"/>
      <c r="V28" s="3"/>
      <c r="W28" s="4"/>
      <c r="X28" s="2"/>
      <c r="Y28" s="3"/>
      <c r="Z28" s="4"/>
      <c r="AA28" s="2"/>
      <c r="AB28" s="3"/>
      <c r="AC28" s="4"/>
      <c r="AD28" s="2"/>
      <c r="AE28" s="3"/>
      <c r="AF28" s="4"/>
      <c r="AG28" s="2"/>
      <c r="AH28" s="3"/>
      <c r="AI28" s="4"/>
      <c r="AJ28" s="2"/>
      <c r="AK28" s="3"/>
      <c r="AL28" s="4"/>
      <c r="AM28" s="2"/>
      <c r="AN28" s="42"/>
      <c r="AO28" s="43"/>
      <c r="AP28" s="42"/>
    </row>
    <row r="29" spans="1:42" ht="19.95" customHeight="1">
      <c r="A29" s="42"/>
      <c r="B29" s="42"/>
      <c r="C29" s="42"/>
      <c r="D29" s="3"/>
      <c r="E29" s="4"/>
      <c r="F29" s="2"/>
      <c r="G29" s="3"/>
      <c r="H29" s="4"/>
      <c r="I29" s="2"/>
      <c r="J29" s="3"/>
      <c r="K29" s="4"/>
      <c r="L29" s="2"/>
      <c r="M29" s="3"/>
      <c r="N29" s="4"/>
      <c r="O29" s="2"/>
      <c r="P29" s="3"/>
      <c r="Q29" s="4"/>
      <c r="R29" s="2"/>
      <c r="S29" s="3"/>
      <c r="T29" s="4"/>
      <c r="U29" s="2"/>
      <c r="V29" s="3"/>
      <c r="W29" s="4"/>
      <c r="X29" s="2"/>
      <c r="Y29" s="3"/>
      <c r="Z29" s="4"/>
      <c r="AA29" s="2"/>
      <c r="AB29" s="3"/>
      <c r="AC29" s="4"/>
      <c r="AD29" s="2"/>
      <c r="AE29" s="3"/>
      <c r="AF29" s="4"/>
      <c r="AG29" s="2"/>
      <c r="AH29" s="3"/>
      <c r="AI29" s="4"/>
      <c r="AJ29" s="2"/>
      <c r="AK29" s="3"/>
      <c r="AL29" s="4"/>
      <c r="AM29" s="2"/>
      <c r="AN29" s="42"/>
      <c r="AO29" s="43" t="s">
        <v>55</v>
      </c>
      <c r="AP29" s="42" t="s">
        <v>72</v>
      </c>
    </row>
    <row r="30" spans="1:42" ht="19.95" customHeight="1">
      <c r="A30" s="42"/>
      <c r="B30" s="42"/>
      <c r="C30" s="42"/>
      <c r="D30" s="3"/>
      <c r="E30" s="4"/>
      <c r="F30" s="2"/>
      <c r="G30" s="3"/>
      <c r="H30" s="4"/>
      <c r="I30" s="2"/>
      <c r="J30" s="3"/>
      <c r="K30" s="4"/>
      <c r="L30" s="2"/>
      <c r="M30" s="3"/>
      <c r="N30" s="4"/>
      <c r="O30" s="2"/>
      <c r="P30" s="3"/>
      <c r="Q30" s="4"/>
      <c r="R30" s="2"/>
      <c r="S30" s="3"/>
      <c r="T30" s="4"/>
      <c r="U30" s="2"/>
      <c r="V30" s="3"/>
      <c r="W30" s="4"/>
      <c r="X30" s="2"/>
      <c r="Y30" s="3"/>
      <c r="Z30" s="4"/>
      <c r="AA30" s="2"/>
      <c r="AB30" s="3"/>
      <c r="AC30" s="4"/>
      <c r="AD30" s="2"/>
      <c r="AE30" s="3"/>
      <c r="AF30" s="4"/>
      <c r="AG30" s="2"/>
      <c r="AH30" s="3"/>
      <c r="AI30" s="4"/>
      <c r="AJ30" s="2"/>
      <c r="AK30" s="3"/>
      <c r="AL30" s="4"/>
      <c r="AM30" s="2"/>
      <c r="AN30" s="42"/>
      <c r="AO30" s="42"/>
      <c r="AP30" s="42" t="s">
        <v>73</v>
      </c>
    </row>
    <row r="31" spans="1:42" ht="19.95" customHeight="1">
      <c r="A31" s="42"/>
      <c r="B31" s="42"/>
      <c r="C31" s="42"/>
      <c r="D31" s="3"/>
      <c r="E31" s="4"/>
      <c r="F31" s="2"/>
      <c r="G31" s="3"/>
      <c r="H31" s="4"/>
      <c r="I31" s="2"/>
      <c r="J31" s="3"/>
      <c r="K31" s="4"/>
      <c r="L31" s="2"/>
      <c r="M31" s="3"/>
      <c r="N31" s="4"/>
      <c r="O31" s="2"/>
      <c r="P31" s="3"/>
      <c r="Q31" s="4"/>
      <c r="R31" s="2"/>
      <c r="S31" s="3"/>
      <c r="T31" s="4"/>
      <c r="U31" s="2"/>
      <c r="V31" s="3"/>
      <c r="W31" s="4"/>
      <c r="X31" s="2"/>
      <c r="Y31" s="3"/>
      <c r="Z31" s="4"/>
      <c r="AA31" s="2"/>
      <c r="AB31" s="3"/>
      <c r="AC31" s="4"/>
      <c r="AD31" s="2"/>
      <c r="AE31" s="3"/>
      <c r="AF31" s="4"/>
      <c r="AG31" s="2"/>
      <c r="AH31" s="3"/>
      <c r="AI31" s="4"/>
      <c r="AJ31" s="2"/>
      <c r="AK31" s="3"/>
      <c r="AL31" s="4"/>
      <c r="AM31" s="2"/>
      <c r="AN31" s="42"/>
      <c r="AO31" s="42"/>
      <c r="AP31" s="42" t="s">
        <v>61</v>
      </c>
    </row>
    <row r="32" spans="1:42" ht="19.95" customHeight="1">
      <c r="A32" s="42"/>
      <c r="B32" s="42"/>
      <c r="C32" s="42"/>
      <c r="D32" s="3"/>
      <c r="E32" s="4"/>
      <c r="F32" s="2"/>
      <c r="G32" s="3"/>
      <c r="H32" s="4"/>
      <c r="I32" s="2"/>
      <c r="J32" s="3"/>
      <c r="K32" s="4"/>
      <c r="L32" s="2"/>
      <c r="M32" s="3"/>
      <c r="N32" s="4"/>
      <c r="O32" s="2"/>
      <c r="P32" s="3"/>
      <c r="Q32" s="4"/>
      <c r="R32" s="2"/>
      <c r="S32" s="3"/>
      <c r="T32" s="4"/>
      <c r="U32" s="2"/>
      <c r="V32" s="3"/>
      <c r="W32" s="4"/>
      <c r="X32" s="2"/>
      <c r="Y32" s="3"/>
      <c r="Z32" s="4"/>
      <c r="AA32" s="2"/>
      <c r="AB32" s="3"/>
      <c r="AC32" s="4"/>
      <c r="AD32" s="2"/>
      <c r="AE32" s="3"/>
      <c r="AF32" s="4"/>
      <c r="AG32" s="2"/>
      <c r="AH32" s="3"/>
      <c r="AI32" s="4"/>
      <c r="AJ32" s="2"/>
      <c r="AK32" s="3"/>
      <c r="AL32" s="4"/>
      <c r="AM32" s="2"/>
      <c r="AN32" s="42"/>
      <c r="AO32" s="42"/>
      <c r="AP32" s="42" t="s">
        <v>74</v>
      </c>
    </row>
    <row r="33" spans="1:42" ht="19.95" customHeight="1">
      <c r="A33" s="42"/>
      <c r="B33" s="42"/>
      <c r="C33" s="42"/>
      <c r="D33" s="3"/>
      <c r="E33" s="4"/>
      <c r="F33" s="2"/>
      <c r="G33" s="3"/>
      <c r="H33" s="4"/>
      <c r="I33" s="2"/>
      <c r="J33" s="3"/>
      <c r="K33" s="4"/>
      <c r="L33" s="2"/>
      <c r="M33" s="3"/>
      <c r="N33" s="4"/>
      <c r="O33" s="2"/>
      <c r="P33" s="3"/>
      <c r="Q33" s="4"/>
      <c r="R33" s="2"/>
      <c r="S33" s="3"/>
      <c r="T33" s="4"/>
      <c r="U33" s="2"/>
      <c r="V33" s="3"/>
      <c r="W33" s="4"/>
      <c r="X33" s="2"/>
      <c r="Y33" s="3"/>
      <c r="Z33" s="4"/>
      <c r="AA33" s="2"/>
      <c r="AB33" s="3"/>
      <c r="AC33" s="4"/>
      <c r="AD33" s="2"/>
      <c r="AE33" s="3"/>
      <c r="AF33" s="4"/>
      <c r="AG33" s="2"/>
      <c r="AH33" s="3"/>
      <c r="AI33" s="4"/>
      <c r="AJ33" s="2"/>
      <c r="AK33" s="3"/>
      <c r="AL33" s="4"/>
      <c r="AM33" s="2"/>
      <c r="AN33" s="42"/>
      <c r="AO33" s="42"/>
      <c r="AP33" s="42" t="s">
        <v>75</v>
      </c>
    </row>
    <row r="34" spans="1:42" ht="19.95" customHeight="1">
      <c r="A34" s="42"/>
      <c r="B34" s="42"/>
      <c r="C34" s="42"/>
      <c r="D34" s="3"/>
      <c r="E34" s="4"/>
      <c r="F34" s="2"/>
      <c r="G34" s="3"/>
      <c r="H34" s="4"/>
      <c r="I34" s="2"/>
      <c r="J34" s="3"/>
      <c r="K34" s="4"/>
      <c r="L34" s="2"/>
      <c r="M34" s="3"/>
      <c r="N34" s="4"/>
      <c r="O34" s="2"/>
      <c r="P34" s="3"/>
      <c r="Q34" s="4"/>
      <c r="R34" s="2"/>
      <c r="S34" s="3"/>
      <c r="T34" s="4"/>
      <c r="U34" s="2"/>
      <c r="V34" s="3"/>
      <c r="W34" s="4"/>
      <c r="X34" s="2"/>
      <c r="Y34" s="3"/>
      <c r="Z34" s="4"/>
      <c r="AA34" s="2"/>
      <c r="AB34" s="3"/>
      <c r="AC34" s="4"/>
      <c r="AD34" s="2"/>
      <c r="AE34" s="3"/>
      <c r="AF34" s="4"/>
      <c r="AG34" s="2"/>
      <c r="AH34" s="3"/>
      <c r="AI34" s="4"/>
      <c r="AJ34" s="2"/>
      <c r="AK34" s="3"/>
      <c r="AL34" s="4"/>
      <c r="AM34" s="2"/>
      <c r="AN34" s="42"/>
      <c r="AO34" s="42"/>
      <c r="AP34" s="42"/>
    </row>
    <row r="35" spans="1:42" ht="19.95" customHeight="1">
      <c r="A35" s="42"/>
      <c r="B35" s="42"/>
      <c r="C35" s="42"/>
      <c r="D35" s="3"/>
      <c r="E35" s="4"/>
      <c r="F35" s="2"/>
      <c r="G35" s="3"/>
      <c r="H35" s="4"/>
      <c r="I35" s="2"/>
      <c r="J35" s="3"/>
      <c r="K35" s="4"/>
      <c r="L35" s="2"/>
      <c r="M35" s="3"/>
      <c r="N35" s="4"/>
      <c r="O35" s="2"/>
      <c r="P35" s="3"/>
      <c r="Q35" s="4"/>
      <c r="R35" s="2"/>
      <c r="S35" s="3"/>
      <c r="T35" s="4"/>
      <c r="U35" s="2"/>
      <c r="V35" s="3"/>
      <c r="W35" s="4"/>
      <c r="X35" s="2"/>
      <c r="Y35" s="3"/>
      <c r="Z35" s="4"/>
      <c r="AA35" s="2"/>
      <c r="AB35" s="3"/>
      <c r="AC35" s="4"/>
      <c r="AD35" s="2"/>
      <c r="AE35" s="3"/>
      <c r="AF35" s="4"/>
      <c r="AG35" s="2"/>
      <c r="AH35" s="3"/>
      <c r="AI35" s="4"/>
      <c r="AJ35" s="2"/>
      <c r="AK35" s="3"/>
      <c r="AL35" s="4"/>
      <c r="AM35" s="2"/>
      <c r="AN35" s="42"/>
      <c r="AO35" s="42"/>
      <c r="AP35" s="42"/>
    </row>
    <row r="36" spans="1:42" ht="19.95" customHeight="1">
      <c r="A36" s="42"/>
      <c r="B36" s="42"/>
      <c r="C36" s="42"/>
      <c r="D36" s="3"/>
      <c r="E36" s="4"/>
      <c r="F36" s="2"/>
      <c r="G36" s="3"/>
      <c r="H36" s="4"/>
      <c r="I36" s="2"/>
      <c r="J36" s="3"/>
      <c r="K36" s="4"/>
      <c r="L36" s="2"/>
      <c r="M36" s="3"/>
      <c r="N36" s="4"/>
      <c r="O36" s="2"/>
      <c r="P36" s="3"/>
      <c r="Q36" s="4"/>
      <c r="R36" s="2"/>
      <c r="S36" s="3"/>
      <c r="T36" s="4"/>
      <c r="U36" s="2"/>
      <c r="V36" s="3"/>
      <c r="W36" s="4"/>
      <c r="X36" s="2"/>
      <c r="Y36" s="3"/>
      <c r="Z36" s="4"/>
      <c r="AA36" s="2"/>
      <c r="AB36" s="3"/>
      <c r="AC36" s="4"/>
      <c r="AD36" s="2"/>
      <c r="AE36" s="3"/>
      <c r="AF36" s="4"/>
      <c r="AG36" s="2"/>
      <c r="AH36" s="3"/>
      <c r="AI36" s="4"/>
      <c r="AJ36" s="2"/>
      <c r="AK36" s="3"/>
      <c r="AL36" s="4"/>
      <c r="AM36" s="2"/>
      <c r="AN36" s="42"/>
      <c r="AO36" s="42"/>
      <c r="AP36" s="42"/>
    </row>
    <row r="37" spans="1:42" ht="19.95" customHeight="1">
      <c r="A37" s="42"/>
      <c r="B37" s="42"/>
      <c r="C37" s="42"/>
      <c r="D37" s="3"/>
      <c r="E37" s="4"/>
      <c r="F37" s="2"/>
      <c r="G37" s="3"/>
      <c r="H37" s="4"/>
      <c r="I37" s="2"/>
      <c r="J37" s="3"/>
      <c r="K37" s="4"/>
      <c r="L37" s="2"/>
      <c r="M37" s="3"/>
      <c r="N37" s="4"/>
      <c r="O37" s="2"/>
      <c r="P37" s="3"/>
      <c r="Q37" s="4"/>
      <c r="R37" s="2"/>
      <c r="S37" s="3"/>
      <c r="T37" s="4"/>
      <c r="U37" s="2"/>
      <c r="V37" s="3"/>
      <c r="W37" s="4"/>
      <c r="X37" s="2"/>
      <c r="Y37" s="3"/>
      <c r="Z37" s="4"/>
      <c r="AA37" s="2"/>
      <c r="AB37" s="3"/>
      <c r="AC37" s="4"/>
      <c r="AD37" s="2"/>
      <c r="AE37" s="3"/>
      <c r="AF37" s="4"/>
      <c r="AG37" s="2"/>
      <c r="AH37" s="3"/>
      <c r="AI37" s="4"/>
      <c r="AJ37" s="2"/>
      <c r="AK37" s="3"/>
      <c r="AL37" s="4"/>
      <c r="AM37" s="2"/>
      <c r="AN37" s="42"/>
      <c r="AO37" s="42"/>
      <c r="AP37" s="42"/>
    </row>
    <row r="38" spans="1:42" ht="19.95" customHeight="1" thickBot="1">
      <c r="A38" s="42"/>
      <c r="B38" s="42"/>
      <c r="C38" s="42"/>
      <c r="D38" s="8"/>
      <c r="E38" s="9"/>
      <c r="F38" s="1"/>
      <c r="G38" s="8"/>
      <c r="H38" s="9"/>
      <c r="I38" s="1"/>
      <c r="J38" s="8"/>
      <c r="K38" s="9"/>
      <c r="L38" s="1"/>
      <c r="M38" s="8"/>
      <c r="N38" s="9"/>
      <c r="O38" s="1"/>
      <c r="P38" s="8"/>
      <c r="Q38" s="9"/>
      <c r="R38" s="1"/>
      <c r="S38" s="8"/>
      <c r="T38" s="9"/>
      <c r="U38" s="1"/>
      <c r="V38" s="8"/>
      <c r="W38" s="9"/>
      <c r="X38" s="1"/>
      <c r="Y38" s="8"/>
      <c r="Z38" s="9"/>
      <c r="AA38" s="1"/>
      <c r="AB38" s="8"/>
      <c r="AC38" s="9"/>
      <c r="AD38" s="1"/>
      <c r="AE38" s="8"/>
      <c r="AF38" s="9"/>
      <c r="AG38" s="1"/>
      <c r="AH38" s="8"/>
      <c r="AI38" s="9"/>
      <c r="AJ38" s="1"/>
      <c r="AK38" s="8"/>
      <c r="AL38" s="9"/>
      <c r="AM38" s="1"/>
      <c r="AN38" s="42"/>
      <c r="AO38" s="42"/>
      <c r="AP38" s="42"/>
    </row>
    <row r="39" spans="1:42" ht="19.95" customHeight="1">
      <c r="A39" s="62" t="s">
        <v>1</v>
      </c>
      <c r="B39" s="63"/>
      <c r="C39" s="64"/>
      <c r="D39" s="65">
        <f>COUNTIFS(F$8:F$38,"●")</f>
        <v>0</v>
      </c>
      <c r="E39" s="66"/>
      <c r="F39" s="66"/>
      <c r="G39" s="66">
        <f>COUNTIFS(I$8:I$38,"●")</f>
        <v>0</v>
      </c>
      <c r="H39" s="66"/>
      <c r="I39" s="66"/>
      <c r="J39" s="66">
        <f t="shared" ref="J39" si="0">COUNTIFS(L$8:L$38,"●")</f>
        <v>0</v>
      </c>
      <c r="K39" s="66"/>
      <c r="L39" s="66"/>
      <c r="M39" s="66">
        <f t="shared" ref="M39" si="1">COUNTIFS(O$8:O$38,"●")</f>
        <v>0</v>
      </c>
      <c r="N39" s="66"/>
      <c r="O39" s="66"/>
      <c r="P39" s="66">
        <f t="shared" ref="P39" si="2">COUNTIFS(R$8:R$38,"●")</f>
        <v>0</v>
      </c>
      <c r="Q39" s="66"/>
      <c r="R39" s="66"/>
      <c r="S39" s="66">
        <f t="shared" ref="S39" si="3">COUNTIFS(U$8:U$38,"●")</f>
        <v>0</v>
      </c>
      <c r="T39" s="66"/>
      <c r="U39" s="66"/>
      <c r="V39" s="66">
        <f t="shared" ref="V39" si="4">COUNTIFS(X$8:X$38,"●")</f>
        <v>0</v>
      </c>
      <c r="W39" s="66"/>
      <c r="X39" s="66"/>
      <c r="Y39" s="66">
        <f t="shared" ref="Y39" si="5">COUNTIFS(AA$8:AA$38,"●")</f>
        <v>0</v>
      </c>
      <c r="Z39" s="66"/>
      <c r="AA39" s="66"/>
      <c r="AB39" s="66">
        <f t="shared" ref="AB39" si="6">COUNTIFS(AD$8:AD$38,"●")</f>
        <v>0</v>
      </c>
      <c r="AC39" s="66"/>
      <c r="AD39" s="66"/>
      <c r="AE39" s="66">
        <f t="shared" ref="AE39" si="7">COUNTIFS(AG$8:AG$38,"●")</f>
        <v>0</v>
      </c>
      <c r="AF39" s="66"/>
      <c r="AG39" s="66"/>
      <c r="AH39" s="66">
        <f t="shared" ref="AH39" si="8">COUNTIFS(AJ$8:AJ$38,"●")</f>
        <v>0</v>
      </c>
      <c r="AI39" s="66"/>
      <c r="AJ39" s="66"/>
      <c r="AK39" s="66">
        <f t="shared" ref="AK39" si="9">COUNTIFS(AM$8:AM$38,"●")</f>
        <v>0</v>
      </c>
      <c r="AL39" s="66"/>
      <c r="AM39" s="67"/>
      <c r="AN39" s="42"/>
      <c r="AO39" s="42"/>
      <c r="AP39" s="42"/>
    </row>
    <row r="40" spans="1:42" ht="19.95" customHeight="1">
      <c r="A40" s="68" t="s">
        <v>2</v>
      </c>
      <c r="B40" s="69"/>
      <c r="C40" s="70"/>
      <c r="D40" s="71">
        <f>COUNTIFS(F$8:F$38,"●")+COUNTIFS(F$8:F$38,"○")</f>
        <v>0</v>
      </c>
      <c r="E40" s="72"/>
      <c r="F40" s="72"/>
      <c r="G40" s="72">
        <f>COUNTIFS(I$8:I$38,"●")+COUNTIFS(I$8:I$38,"○")</f>
        <v>0</v>
      </c>
      <c r="H40" s="72"/>
      <c r="I40" s="72"/>
      <c r="J40" s="72">
        <f t="shared" ref="J40" si="10">COUNTIFS(L$8:L$38,"●")+COUNTIFS(L$8:L$38,"○")</f>
        <v>0</v>
      </c>
      <c r="K40" s="72"/>
      <c r="L40" s="72"/>
      <c r="M40" s="72">
        <f t="shared" ref="M40" si="11">COUNTIFS(O$8:O$38,"●")+COUNTIFS(O$8:O$38,"○")</f>
        <v>0</v>
      </c>
      <c r="N40" s="72"/>
      <c r="O40" s="72"/>
      <c r="P40" s="72">
        <f t="shared" ref="P40" si="12">COUNTIFS(R$8:R$38,"●")+COUNTIFS(R$8:R$38,"○")</f>
        <v>0</v>
      </c>
      <c r="Q40" s="72"/>
      <c r="R40" s="72"/>
      <c r="S40" s="72">
        <f t="shared" ref="S40" si="13">COUNTIFS(U$8:U$38,"●")+COUNTIFS(U$8:U$38,"○")</f>
        <v>0</v>
      </c>
      <c r="T40" s="72"/>
      <c r="U40" s="72"/>
      <c r="V40" s="72">
        <f t="shared" ref="V40" si="14">COUNTIFS(X$8:X$38,"●")+COUNTIFS(X$8:X$38,"○")</f>
        <v>0</v>
      </c>
      <c r="W40" s="72"/>
      <c r="X40" s="72"/>
      <c r="Y40" s="72">
        <f t="shared" ref="Y40" si="15">COUNTIFS(AA$8:AA$38,"●")+COUNTIFS(AA$8:AA$38,"○")</f>
        <v>0</v>
      </c>
      <c r="Z40" s="72"/>
      <c r="AA40" s="72"/>
      <c r="AB40" s="72">
        <f t="shared" ref="AB40" si="16">COUNTIFS(AD$8:AD$38,"●")+COUNTIFS(AD$8:AD$38,"○")</f>
        <v>0</v>
      </c>
      <c r="AC40" s="72"/>
      <c r="AD40" s="72"/>
      <c r="AE40" s="72">
        <f t="shared" ref="AE40" si="17">COUNTIFS(AG$8:AG$38,"●")+COUNTIFS(AG$8:AG$38,"○")</f>
        <v>0</v>
      </c>
      <c r="AF40" s="72"/>
      <c r="AG40" s="72"/>
      <c r="AH40" s="72">
        <f t="shared" ref="AH40" si="18">COUNTIFS(AJ$8:AJ$38,"●")+COUNTIFS(AJ$8:AJ$38,"○")</f>
        <v>0</v>
      </c>
      <c r="AI40" s="72"/>
      <c r="AJ40" s="72"/>
      <c r="AK40" s="72">
        <f t="shared" ref="AK40" si="19">COUNTIFS(AM$8:AM$38,"●")+COUNTIFS(AM$8:AM$38,"○")</f>
        <v>0</v>
      </c>
      <c r="AL40" s="72"/>
      <c r="AM40" s="73"/>
      <c r="AN40" s="42"/>
      <c r="AO40" s="42"/>
      <c r="AP40" s="42"/>
    </row>
    <row r="41" spans="1:42" ht="19.95" customHeight="1">
      <c r="A41" s="83" t="s">
        <v>52</v>
      </c>
      <c r="B41" s="84"/>
      <c r="C41" s="85"/>
      <c r="D41" s="76">
        <f>D39</f>
        <v>0</v>
      </c>
      <c r="E41" s="76"/>
      <c r="F41" s="76"/>
      <c r="G41" s="86">
        <f>D41+G39</f>
        <v>0</v>
      </c>
      <c r="H41" s="76"/>
      <c r="I41" s="76"/>
      <c r="J41" s="86">
        <f>G41+J39</f>
        <v>0</v>
      </c>
      <c r="K41" s="76"/>
      <c r="L41" s="76"/>
      <c r="M41" s="86">
        <f>J41+M39</f>
        <v>0</v>
      </c>
      <c r="N41" s="76"/>
      <c r="O41" s="76"/>
      <c r="P41" s="86">
        <f>M41+P39</f>
        <v>0</v>
      </c>
      <c r="Q41" s="76"/>
      <c r="R41" s="76"/>
      <c r="S41" s="86">
        <f>P41+S39</f>
        <v>0</v>
      </c>
      <c r="T41" s="76"/>
      <c r="U41" s="76"/>
      <c r="V41" s="86">
        <f>S41+V39</f>
        <v>0</v>
      </c>
      <c r="W41" s="76"/>
      <c r="X41" s="77"/>
      <c r="Y41" s="76">
        <f>V41+Y39</f>
        <v>0</v>
      </c>
      <c r="Z41" s="76"/>
      <c r="AA41" s="77"/>
      <c r="AB41" s="76">
        <f>Y41+AB39</f>
        <v>0</v>
      </c>
      <c r="AC41" s="76"/>
      <c r="AD41" s="77"/>
      <c r="AE41" s="76">
        <f>AB41+AE39</f>
        <v>0</v>
      </c>
      <c r="AF41" s="76"/>
      <c r="AG41" s="77"/>
      <c r="AH41" s="76">
        <f>AE41+AH39</f>
        <v>0</v>
      </c>
      <c r="AI41" s="76"/>
      <c r="AJ41" s="77"/>
      <c r="AK41" s="76">
        <f>AH41+AK39</f>
        <v>0</v>
      </c>
      <c r="AL41" s="76"/>
      <c r="AM41" s="78"/>
      <c r="AN41" s="42"/>
      <c r="AO41" s="42"/>
      <c r="AP41" s="42"/>
    </row>
    <row r="42" spans="1:42" ht="19.95" customHeight="1">
      <c r="A42" s="79" t="s">
        <v>51</v>
      </c>
      <c r="B42" s="80"/>
      <c r="C42" s="81"/>
      <c r="D42" s="74">
        <f>D40</f>
        <v>0</v>
      </c>
      <c r="E42" s="74"/>
      <c r="F42" s="74"/>
      <c r="G42" s="82">
        <f>D42+G40</f>
        <v>0</v>
      </c>
      <c r="H42" s="74"/>
      <c r="I42" s="74"/>
      <c r="J42" s="82">
        <f>G42+J40</f>
        <v>0</v>
      </c>
      <c r="K42" s="74"/>
      <c r="L42" s="74"/>
      <c r="M42" s="82">
        <f>J42+M40</f>
        <v>0</v>
      </c>
      <c r="N42" s="74"/>
      <c r="O42" s="74"/>
      <c r="P42" s="82">
        <f>M42+P40</f>
        <v>0</v>
      </c>
      <c r="Q42" s="74"/>
      <c r="R42" s="74"/>
      <c r="S42" s="82">
        <f>P42+S40</f>
        <v>0</v>
      </c>
      <c r="T42" s="74"/>
      <c r="U42" s="74"/>
      <c r="V42" s="82">
        <f>S42+V40</f>
        <v>0</v>
      </c>
      <c r="W42" s="74"/>
      <c r="X42" s="75"/>
      <c r="Y42" s="74">
        <f>V42+Y40</f>
        <v>0</v>
      </c>
      <c r="Z42" s="74"/>
      <c r="AA42" s="75"/>
      <c r="AB42" s="74">
        <f>Y42+AB40</f>
        <v>0</v>
      </c>
      <c r="AC42" s="74"/>
      <c r="AD42" s="75"/>
      <c r="AE42" s="74">
        <f>AB42+AE40</f>
        <v>0</v>
      </c>
      <c r="AF42" s="74"/>
      <c r="AG42" s="75"/>
      <c r="AH42" s="74">
        <f>AE42+AH40</f>
        <v>0</v>
      </c>
      <c r="AI42" s="74"/>
      <c r="AJ42" s="75"/>
      <c r="AK42" s="74">
        <f>AH42+AK40</f>
        <v>0</v>
      </c>
      <c r="AL42" s="74"/>
      <c r="AM42" s="112"/>
      <c r="AN42" s="42"/>
      <c r="AO42" s="42"/>
      <c r="AP42" s="42"/>
    </row>
    <row r="43" spans="1:42" ht="19.95" customHeight="1">
      <c r="A43" s="49"/>
      <c r="B43" s="49"/>
      <c r="C43" s="49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42"/>
      <c r="AO43" s="42"/>
      <c r="AP43" s="42"/>
    </row>
    <row r="44" spans="1:42" ht="19.95" customHeight="1" thickBot="1">
      <c r="A44" s="42"/>
      <c r="B44" s="42"/>
      <c r="C44" s="42"/>
      <c r="D44" s="113" t="str">
        <f>IF(D$40&gt;0,D$7&amp;"末","")</f>
        <v/>
      </c>
      <c r="E44" s="88"/>
      <c r="F44" s="88"/>
      <c r="G44" s="87" t="str">
        <f>IF(G$40&gt;0,G$7&amp;"末","")</f>
        <v/>
      </c>
      <c r="H44" s="88"/>
      <c r="I44" s="88"/>
      <c r="J44" s="87" t="str">
        <f>IF(J$40&gt;0,J$7&amp;"末","")</f>
        <v/>
      </c>
      <c r="K44" s="88"/>
      <c r="L44" s="88"/>
      <c r="M44" s="87" t="str">
        <f t="shared" ref="M44" si="20">IF(M$40&gt;0,M$7&amp;"末","")</f>
        <v/>
      </c>
      <c r="N44" s="88"/>
      <c r="O44" s="88"/>
      <c r="P44" s="87" t="str">
        <f t="shared" ref="P44" si="21">IF(P$40&gt;0,P$7&amp;"末","")</f>
        <v/>
      </c>
      <c r="Q44" s="88"/>
      <c r="R44" s="88"/>
      <c r="S44" s="87" t="str">
        <f t="shared" ref="S44" si="22">IF(S$40&gt;0,S$7&amp;"末","")</f>
        <v/>
      </c>
      <c r="T44" s="88"/>
      <c r="U44" s="88"/>
      <c r="V44" s="87" t="str">
        <f t="shared" ref="V44" si="23">IF(V$40&gt;0,V$7&amp;"末","")</f>
        <v/>
      </c>
      <c r="W44" s="88"/>
      <c r="X44" s="89"/>
      <c r="Y44" s="88" t="str">
        <f t="shared" ref="Y44" si="24">IF(Y$40&gt;0,Y$7&amp;"末","")</f>
        <v/>
      </c>
      <c r="Z44" s="88"/>
      <c r="AA44" s="89"/>
      <c r="AB44" s="88" t="str">
        <f t="shared" ref="AB44" si="25">IF(AB$40&gt;0,AB$7&amp;"末","")</f>
        <v/>
      </c>
      <c r="AC44" s="88"/>
      <c r="AD44" s="89"/>
      <c r="AE44" s="88" t="str">
        <f t="shared" ref="AE44" si="26">IF(AE$40&gt;0,AE$7&amp;"末","")</f>
        <v/>
      </c>
      <c r="AF44" s="88"/>
      <c r="AG44" s="89"/>
      <c r="AH44" s="88" t="str">
        <f t="shared" ref="AH44" si="27">IF(AH$40&gt;0,AH$7&amp;"末","")</f>
        <v/>
      </c>
      <c r="AI44" s="88"/>
      <c r="AJ44" s="89"/>
      <c r="AK44" s="88" t="str">
        <f t="shared" ref="AK44" si="28">IF(AK$40&gt;0,AK$7&amp;"末","")</f>
        <v/>
      </c>
      <c r="AL44" s="88"/>
      <c r="AM44" s="111"/>
      <c r="AN44" s="42"/>
      <c r="AO44" s="45" t="s">
        <v>76</v>
      </c>
      <c r="AP44" s="46" t="s">
        <v>77</v>
      </c>
    </row>
    <row r="45" spans="1:42" ht="19.95" customHeight="1">
      <c r="A45" s="97" t="s">
        <v>84</v>
      </c>
      <c r="B45" s="98"/>
      <c r="C45" s="99"/>
      <c r="D45" s="96" t="str">
        <f>IF(D44="","",D39/D40)</f>
        <v/>
      </c>
      <c r="E45" s="96"/>
      <c r="F45" s="17" t="str">
        <f>IF(D45="","",IF(D45&gt;=0.285,"○","×"))</f>
        <v/>
      </c>
      <c r="G45" s="95" t="str">
        <f>IF(G44="","",G39/G40)</f>
        <v/>
      </c>
      <c r="H45" s="96"/>
      <c r="I45" s="17" t="str">
        <f>IF(G45="","",IF(G45&gt;=0.285,"○","×"))</f>
        <v/>
      </c>
      <c r="J45" s="95" t="str">
        <f>IF(J44="","",J39/J40)</f>
        <v/>
      </c>
      <c r="K45" s="96"/>
      <c r="L45" s="17" t="str">
        <f>IF(J45="","",IF(J45&gt;=0.285,"○","×"))</f>
        <v/>
      </c>
      <c r="M45" s="95" t="str">
        <f>IF(M44="","",M39/M40)</f>
        <v/>
      </c>
      <c r="N45" s="96"/>
      <c r="O45" s="17" t="str">
        <f>IF(M45="","",IF(M45&gt;=0.285,"○","×"))</f>
        <v/>
      </c>
      <c r="P45" s="95" t="str">
        <f>IF(P44="","",P39/P40)</f>
        <v/>
      </c>
      <c r="Q45" s="96"/>
      <c r="R45" s="17" t="str">
        <f>IF(P45="","",IF(P45&gt;=0.285,"○","×"))</f>
        <v/>
      </c>
      <c r="S45" s="95" t="str">
        <f>IF(S44="","",S39/S40)</f>
        <v/>
      </c>
      <c r="T45" s="96"/>
      <c r="U45" s="17" t="str">
        <f>IF(S45="","",IF(S45&gt;=0.285,"○","×"))</f>
        <v/>
      </c>
      <c r="V45" s="95" t="str">
        <f>IF(V44="","",V39/V40)</f>
        <v/>
      </c>
      <c r="W45" s="96"/>
      <c r="X45" s="18" t="str">
        <f>IF(V45="","",IF(V45&gt;=0.285,"○","×"))</f>
        <v/>
      </c>
      <c r="Y45" s="96" t="str">
        <f>IF(Y44="","",Y39/Y40)</f>
        <v/>
      </c>
      <c r="Z45" s="96"/>
      <c r="AA45" s="18" t="str">
        <f>IF(Y45="","",IF(Y45&gt;=0.285,"○","×"))</f>
        <v/>
      </c>
      <c r="AB45" s="96" t="str">
        <f>IF(AB44="","",AB39/AB40)</f>
        <v/>
      </c>
      <c r="AC45" s="96"/>
      <c r="AD45" s="18" t="str">
        <f>IF(AB45="","",IF(AB45&gt;=0.285,"○","×"))</f>
        <v/>
      </c>
      <c r="AE45" s="96" t="str">
        <f>IF(AE44="","",AE39/AE40)</f>
        <v/>
      </c>
      <c r="AF45" s="96"/>
      <c r="AG45" s="18" t="str">
        <f>IF(AE45="","",IF(AE45&gt;=0.285,"○","×"))</f>
        <v/>
      </c>
      <c r="AH45" s="96" t="str">
        <f>IF(AH44="","",AH39/AH40)</f>
        <v/>
      </c>
      <c r="AI45" s="96"/>
      <c r="AJ45" s="18" t="str">
        <f>IF(AH45="","",IF(AH45&gt;=0.285,"○","×"))</f>
        <v/>
      </c>
      <c r="AK45" s="96" t="str">
        <f>IF(AK44="","",AK39/AK40)</f>
        <v/>
      </c>
      <c r="AL45" s="96"/>
      <c r="AM45" s="19" t="str">
        <f>IF(AK45="","",IF(AK45&gt;=0.285,"○","×"))</f>
        <v/>
      </c>
      <c r="AN45" s="42"/>
      <c r="AO45" s="46"/>
      <c r="AP45" s="46" t="s">
        <v>78</v>
      </c>
    </row>
    <row r="46" spans="1:42" ht="19.95" customHeight="1" thickBot="1">
      <c r="A46" s="90" t="s">
        <v>88</v>
      </c>
      <c r="B46" s="91"/>
      <c r="C46" s="92"/>
      <c r="D46" s="93" t="str">
        <f>IF(OR(F45="○",F45=""),
"",
IFERROR(
COUNTIFS(F$8:F$38,"●")/
(COUNTIFS(E$8:E$38,"土",F$8:F$38,"●")+COUNTIFS(E$8:E$38,"土",F$8:F$38,"○")+COUNTIFS(E$8:E$38,"日",F$8:F$38,"●")+COUNTIFS(E$8:E$38,"日",F$8:F$38,"○")),
0)
)</f>
        <v/>
      </c>
      <c r="E46" s="93"/>
      <c r="F46" s="51" t="str">
        <f>IF(D46="","",
IF(D46&gt;=1,
"○",
IF(COUNTIFS(E$8:E$38,"土")+COUNTIFS(E$8:E$38,"日")=0,"○","×")
)
)</f>
        <v/>
      </c>
      <c r="G46" s="94" t="str">
        <f>IF(OR(I45="○",I45=""),
"",
IFERROR(
COUNTIFS(I$8:I$38,"●")/
(COUNTIFS(H$8:H$38,"土",I$8:I$38,"●")+COUNTIFS(H$8:H$38,"土",I$8:I$38,"○")+COUNTIFS(H$8:H$38,"日",I$8:I$38,"●")+COUNTIFS(H$8:H$38,"日",I$8:I$38,"○")),
0)
)</f>
        <v/>
      </c>
      <c r="H46" s="93"/>
      <c r="I46" s="51" t="str">
        <f>IF(G46="","",
IF(G46&gt;=1,
"○",
IF(COUNTIFS(H$8:H$38,"土")+COUNTIFS(H$8:H$38,"日")=0,"○","×")
)
)</f>
        <v/>
      </c>
      <c r="J46" s="94" t="str">
        <f>IF(OR(L45="○",L45=""),
"",
IFERROR(
COUNTIFS(L$8:L$38,"●")/
(COUNTIFS(K$8:K$38,"土",L$8:L$38,"●")+COUNTIFS(K$8:K$38,"土",L$8:L$38,"○")+COUNTIFS(K$8:K$38,"日",L$8:L$38,"●")+COUNTIFS(K$8:K$38,"日",L$8:L$38,"○")),
0)
)</f>
        <v/>
      </c>
      <c r="K46" s="93"/>
      <c r="L46" s="51" t="str">
        <f>IF(J46="","",
IF(J46&gt;=1,
"○",
IF(COUNTIFS(K$8:K$38,"土")+COUNTIFS(K$8:K$38,"日")=0,"○","×")
)
)</f>
        <v/>
      </c>
      <c r="M46" s="94" t="str">
        <f>IF(OR(O45="○",O45=""),
"",
IFERROR(
COUNTIFS(O$8:O$38,"●")/
(COUNTIFS(N$8:N$38,"土",O$8:O$38,"●")+COUNTIFS(N$8:N$38,"土",O$8:O$38,"○")+COUNTIFS(N$8:N$38,"日",O$8:O$38,"●")+COUNTIFS(N$8:N$38,"日",O$8:O$38,"○")),
0)
)</f>
        <v/>
      </c>
      <c r="N46" s="93"/>
      <c r="O46" s="51" t="str">
        <f>IF(M46="","",
IF(M46&gt;=1,
"○",
IF(COUNTIFS(N$8:N$38,"土")+COUNTIFS(N$8:N$38,"日")=0,"○","×")
)
)</f>
        <v/>
      </c>
      <c r="P46" s="94" t="str">
        <f>IF(OR(R45="○",R45=""),
"",
IFERROR(
COUNTIFS(R$8:R$38,"●")/
(COUNTIFS(Q$8:Q$38,"土",R$8:R$38,"●")+COUNTIFS(Q$8:Q$38,"土",R$8:R$38,"○")+COUNTIFS(Q$8:Q$38,"日",R$8:R$38,"●")+COUNTIFS(Q$8:Q$38,"日",R$8:R$38,"○")),
0)
)</f>
        <v/>
      </c>
      <c r="Q46" s="93"/>
      <c r="R46" s="51" t="str">
        <f>IF(P46="","",
IF(P46&gt;=1,
"○",
IF(COUNTIFS(Q$8:Q$38,"土")+COUNTIFS(Q$8:Q$38,"日")=0,"○","×")
)
)</f>
        <v/>
      </c>
      <c r="S46" s="94" t="str">
        <f>IF(OR(U45="○",U45=""),
"",
IFERROR(
COUNTIFS(U$8:U$38,"●")/
(COUNTIFS(T$8:T$38,"土",U$8:U$38,"●")+COUNTIFS(T$8:T$38,"土",U$8:U$38,"○")+COUNTIFS(T$8:T$38,"日",U$8:U$38,"●")+COUNTIFS(T$8:T$38,"日",U$8:U$38,"○")),
0)
)</f>
        <v/>
      </c>
      <c r="T46" s="93"/>
      <c r="U46" s="51" t="str">
        <f>IF(S46="","",
IF(S46&gt;=1,
"○",
IF(COUNTIFS(T$8:T$38,"土")+COUNTIFS(T$8:T$38,"日")=0,"○","×")
)
)</f>
        <v/>
      </c>
      <c r="V46" s="94" t="str">
        <f>IF(OR(X45="○",X45=""),
"",
IFERROR(
COUNTIFS(X$8:X$38,"●")/
(COUNTIFS(W$8:W$38,"土",X$8:X$38,"●")+COUNTIFS(W$8:W$38,"土",X$8:X$38,"○")+COUNTIFS(W$8:W$38,"日",X$8:X$38,"●")+COUNTIFS(W$8:W$38,"日",X$8:X$38,"○")),
0)
)</f>
        <v/>
      </c>
      <c r="W46" s="93"/>
      <c r="X46" s="52" t="str">
        <f>IF(V46="","",
IF(V46&gt;=1,
"○",
IF(COUNTIFS(W$8:W$38,"土")+COUNTIFS(W$8:W$38,"日")=0,"○","×")
)
)</f>
        <v/>
      </c>
      <c r="Y46" s="93" t="str">
        <f>IF(OR(AA45="○",AA45=""),
"",
IFERROR(
COUNTIFS(AA$8:AA$38,"●")/
(COUNTIFS(Z$8:Z$38,"土",AA$8:AA$38,"●")+COUNTIFS(Z$8:Z$38,"土",AA$8:AA$38,"○")+COUNTIFS(Z$8:Z$38,"日",AA$8:AA$38,"●")+COUNTIFS(Z$8:Z$38,"日",AA$8:AA$38,"○")),
0)
)</f>
        <v/>
      </c>
      <c r="Z46" s="93"/>
      <c r="AA46" s="52" t="str">
        <f>IF(Y46="","",
IF(Y46&gt;=1,
"○",
IF(COUNTIFS(Z$8:Z$38,"土")+COUNTIFS(Z$8:Z$38,"日")=0,"○","×")
)
)</f>
        <v/>
      </c>
      <c r="AB46" s="93" t="str">
        <f>IF(OR(AD45="○",AD45=""),
"",
IFERROR(
COUNTIFS(AD$8:AD$38,"●")/
(COUNTIFS(AC$8:AC$38,"土",AD$8:AD$38,"●")+COUNTIFS(AC$8:AC$38,"土",AD$8:AD$38,"○")+COUNTIFS(AC$8:AC$38,"日",AD$8:AD$38,"●")+COUNTIFS(AC$8:AC$38,"日",AD$8:AD$38,"○")),
0)
)</f>
        <v/>
      </c>
      <c r="AC46" s="93"/>
      <c r="AD46" s="52" t="str">
        <f>IF(AB46="","",
IF(AB46&gt;=1,
"○",
IF(COUNTIFS(AC$8:AC$38,"土")+COUNTIFS(AC$8:AC$38,"日")=0,"○","×")
)
)</f>
        <v/>
      </c>
      <c r="AE46" s="93" t="str">
        <f>IF(OR(AG45="○",AG45=""),
"",
IFERROR(
COUNTIFS(AG$8:AG$38,"●")/
(COUNTIFS(AF$8:AF$38,"土",AG$8:AG$38,"●")+COUNTIFS(AF$8:AF$38,"土",AG$8:AG$38,"○")+COUNTIFS(AF$8:AF$38,"日",AG$8:AG$38,"●")+COUNTIFS(AF$8:AF$38,"日",AG$8:AG$38,"○")),
0)
)</f>
        <v/>
      </c>
      <c r="AF46" s="93"/>
      <c r="AG46" s="52" t="str">
        <f>IF(AE46="","",
IF(AE46&gt;=1,
"○",
IF(COUNTIFS(AF$8:AF$38,"土")+COUNTIFS(AF$8:AF$38,"日")=0,"○","×")
)
)</f>
        <v/>
      </c>
      <c r="AH46" s="93" t="str">
        <f>IF(OR(AJ45="○",AJ45=""),
"",
IFERROR(
COUNTIFS(AJ$8:AJ$38,"●")/
(COUNTIFS(AI$8:AI$38,"土",AJ$8:AJ$38,"●")+COUNTIFS(AI$8:AI$38,"土",AJ$8:AJ$38,"○")+COUNTIFS(AI$8:AI$38,"日",AJ$8:AJ$38,"●")+COUNTIFS(AI$8:AI$38,"日",AJ$8:AJ$38,"○")),
0)
)</f>
        <v/>
      </c>
      <c r="AI46" s="93"/>
      <c r="AJ46" s="52" t="str">
        <f>IF(AH46="","",
IF(AH46&gt;=1,
"○",
IF(COUNTIFS(AI$8:AI$38,"土")+COUNTIFS(AI$8:AI$38,"日")=0,"○","×")
)
)</f>
        <v/>
      </c>
      <c r="AK46" s="93" t="str">
        <f>IF(OR(AM45="○",AM45=""),
"",
IFERROR(
COUNTIFS(AM$8:AM$38,"●")/
(COUNTIFS(AL$8:AL$38,"土",AM$8:AM$38,"●")+COUNTIFS(AL$8:AL$38,"土",AM$8:AM$38,"○")+COUNTIFS(AL$8:AL$38,"日",AM$8:AM$38,"●")+COUNTIFS(AL$8:AL$38,"日",AM$8:AM$38,"○")),
0)
)</f>
        <v/>
      </c>
      <c r="AL46" s="93"/>
      <c r="AM46" s="53" t="str">
        <f>IF(AK46="","",
IF(AK46&gt;=1,
"○",
IF(COUNTIFS(AL$8:AL$38,"土")+COUNTIFS(AL$8:AL$38,"日")=0,"○","×")
)
)</f>
        <v/>
      </c>
      <c r="AN46" s="42"/>
      <c r="AO46" s="46"/>
      <c r="AP46" s="46" t="s">
        <v>79</v>
      </c>
    </row>
    <row r="47" spans="1:42" s="15" customFormat="1" ht="19.95" customHeight="1" thickBot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8"/>
      <c r="AP47" s="48" t="s">
        <v>80</v>
      </c>
    </row>
    <row r="48" spans="1:42" ht="19.95" customHeight="1" thickBot="1">
      <c r="A48" s="100" t="s">
        <v>53</v>
      </c>
      <c r="B48" s="101"/>
      <c r="C48" s="102"/>
      <c r="D48" s="103" t="str">
        <f>IF(D44="","",D41/D42)</f>
        <v/>
      </c>
      <c r="E48" s="103"/>
      <c r="F48" s="20" t="str">
        <f>IF(D48="","",IF(D48&gt;=0.285,"○","×"))</f>
        <v/>
      </c>
      <c r="G48" s="104" t="str">
        <f>IF(G44="","",G41/G42)</f>
        <v/>
      </c>
      <c r="H48" s="103"/>
      <c r="I48" s="20" t="str">
        <f>IF(G48="","",IF(G48&gt;=0.285,"○","×"))</f>
        <v/>
      </c>
      <c r="J48" s="104" t="str">
        <f>IF(J44="","",J41/J42)</f>
        <v/>
      </c>
      <c r="K48" s="103"/>
      <c r="L48" s="20" t="str">
        <f>IF(J48="","",IF(J48&gt;=0.285,"○","×"))</f>
        <v/>
      </c>
      <c r="M48" s="104" t="str">
        <f>IF(M44="","",M41/M42)</f>
        <v/>
      </c>
      <c r="N48" s="103"/>
      <c r="O48" s="20" t="str">
        <f>IF(M48="","",IF(M48&gt;=0.285,"○","×"))</f>
        <v/>
      </c>
      <c r="P48" s="104" t="str">
        <f>IF(P44="","",P41/P42)</f>
        <v/>
      </c>
      <c r="Q48" s="103"/>
      <c r="R48" s="20" t="str">
        <f>IF(P48="","",IF(P48&gt;=0.285,"○","×"))</f>
        <v/>
      </c>
      <c r="S48" s="104" t="str">
        <f>IF(S44="","",S41/S42)</f>
        <v/>
      </c>
      <c r="T48" s="103"/>
      <c r="U48" s="20" t="str">
        <f>IF(S48="","",IF(S48&gt;=0.285,"○","×"))</f>
        <v/>
      </c>
      <c r="V48" s="104" t="str">
        <f>IF(V44="","",V41/V42)</f>
        <v/>
      </c>
      <c r="W48" s="103"/>
      <c r="X48" s="20" t="str">
        <f>IF(V48="","",IF(V48&gt;=0.285,"○","×"))</f>
        <v/>
      </c>
      <c r="Y48" s="104" t="str">
        <f>IF(Y44="","",Y41/Y42)</f>
        <v/>
      </c>
      <c r="Z48" s="103"/>
      <c r="AA48" s="20" t="str">
        <f>IF(Y48="","",IF(Y48&gt;=0.285,"○","×"))</f>
        <v/>
      </c>
      <c r="AB48" s="104" t="str">
        <f>IF(AB44="","",AB41/AB42)</f>
        <v/>
      </c>
      <c r="AC48" s="103"/>
      <c r="AD48" s="20" t="str">
        <f>IF(AB48="","",IF(AB48&gt;=0.285,"○","×"))</f>
        <v/>
      </c>
      <c r="AE48" s="104" t="str">
        <f>IF(AE44="","",AE41/AE42)</f>
        <v/>
      </c>
      <c r="AF48" s="103"/>
      <c r="AG48" s="21" t="str">
        <f>IF(AE48="","",IF(AE48&gt;=0.285,"○","×"))</f>
        <v/>
      </c>
      <c r="AH48" s="103" t="str">
        <f>IF(AH44="","",AH41/AH42)</f>
        <v/>
      </c>
      <c r="AI48" s="103"/>
      <c r="AJ48" s="20" t="str">
        <f>IF(AH48="","",IF(AH48&gt;=0.285,"○","×"))</f>
        <v/>
      </c>
      <c r="AK48" s="110" t="str">
        <f>IF(AK44="","",AK41/AK42)</f>
        <v/>
      </c>
      <c r="AL48" s="103"/>
      <c r="AM48" s="22" t="str">
        <f>IF(AK48="","",IF(AK48&gt;=0.285,"○","×"))</f>
        <v/>
      </c>
      <c r="AN48" s="42"/>
      <c r="AO48" s="46"/>
      <c r="AP48" s="46" t="s">
        <v>81</v>
      </c>
    </row>
    <row r="49" spans="1:42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</row>
    <row r="50" spans="1:42" ht="18.600000000000001" thickBo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</row>
    <row r="51" spans="1:42" ht="22.8" thickBot="1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59" t="str">
        <f>IF(AND(C53=SUM(D53:AM53),C53&gt;0),"月単位",IF($AK$49&gt;=0.285,"通期","未達成"))</f>
        <v>未達成</v>
      </c>
      <c r="AI51" s="60"/>
      <c r="AJ51" s="60"/>
      <c r="AK51" s="60"/>
      <c r="AL51" s="60"/>
      <c r="AM51" s="61"/>
      <c r="AN51" s="42"/>
      <c r="AO51" s="42"/>
      <c r="AP51" s="42"/>
    </row>
    <row r="52" spans="1:42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</row>
    <row r="53" spans="1:42">
      <c r="A53" s="54"/>
      <c r="B53" s="54"/>
      <c r="C53" s="54">
        <f>COUNT(D46,G46,J46,M46,P46,S46,V46,Y46,AB46,AE46,AH46,AK46)</f>
        <v>0</v>
      </c>
      <c r="D53" s="54"/>
      <c r="E53" s="54"/>
      <c r="F53" s="54">
        <f>IF(AND(F46="",F47=""),0,IF(OR(F46="○",F47="○"),1,0))</f>
        <v>0</v>
      </c>
      <c r="G53" s="54"/>
      <c r="H53" s="54"/>
      <c r="I53" s="54">
        <f>IF(AND(I46="",I47=""),0,IF(OR(I46="○",I47="○"),1,0))</f>
        <v>0</v>
      </c>
      <c r="J53" s="54"/>
      <c r="K53" s="54"/>
      <c r="L53" s="54">
        <f>IF(AND(L46="",L47=""),0,IF(OR(L46="○",L47="○"),1,0))</f>
        <v>0</v>
      </c>
      <c r="M53" s="54"/>
      <c r="N53" s="54"/>
      <c r="O53" s="54">
        <f>IF(AND(O46="",O47=""),0,IF(OR(O46="○",O47="○"),1,0))</f>
        <v>0</v>
      </c>
      <c r="P53" s="54"/>
      <c r="Q53" s="54"/>
      <c r="R53" s="54">
        <f>IF(AND(R46="",R47=""),0,IF(OR(R46="○",R47="○"),1,0))</f>
        <v>0</v>
      </c>
      <c r="S53" s="54"/>
      <c r="T53" s="54"/>
      <c r="U53" s="54">
        <f>IF(AND(U46="",U47=""),0,IF(OR(U46="○",U47="○"),1,0))</f>
        <v>0</v>
      </c>
      <c r="V53" s="54"/>
      <c r="W53" s="54"/>
      <c r="X53" s="54">
        <f>IF(AND(X46="",X47=""),0,IF(OR(X46="○",X47="○"),1,0))</f>
        <v>0</v>
      </c>
      <c r="Y53" s="54"/>
      <c r="Z53" s="54"/>
      <c r="AA53" s="54">
        <f>IF(AND(AA46="",AA47=""),0,IF(OR(AA46="○",AA47="○"),1,0))</f>
        <v>0</v>
      </c>
      <c r="AB53" s="54"/>
      <c r="AC53" s="54"/>
      <c r="AD53" s="54">
        <f>IF(AND(AD46="",AD47=""),0,IF(OR(AD46="○",AD47="○"),1,0))</f>
        <v>0</v>
      </c>
      <c r="AE53" s="54"/>
      <c r="AF53" s="54"/>
      <c r="AG53" s="54">
        <f>IF(AND(AG46="",AG47=""),0,IF(OR(AG46="○",AG47="○"),1,0))</f>
        <v>0</v>
      </c>
      <c r="AH53" s="54"/>
      <c r="AI53" s="54"/>
      <c r="AJ53" s="54">
        <f>IF(AND(AJ46="",AJ47=""),0,IF(OR(AJ46="○",AJ47="○"),1,0))</f>
        <v>0</v>
      </c>
      <c r="AK53" s="54"/>
      <c r="AL53" s="54"/>
      <c r="AM53" s="54">
        <f>IF(AND(AM46="",AM47=""),0,IF(OR(AM46="○",AM47="○"),1,0))</f>
        <v>0</v>
      </c>
    </row>
  </sheetData>
  <sheetProtection algorithmName="SHA-512" hashValue="DnbMLybI4xaSallFU6JqvucjfpInIk/I0SKvgH9pAJP6wgkV+HVCiwV6sxwaNctOZFch3Mpw+dbNoVj2slJ/Bg==" saltValue="Zd6F3Yiib4P4aEO0WjRdLg==" spinCount="100000" sheet="1" objects="1" scenarios="1" formatCells="0"/>
  <mergeCells count="122">
    <mergeCell ref="D3:E3"/>
    <mergeCell ref="F3:W3"/>
    <mergeCell ref="D4:E4"/>
    <mergeCell ref="F4:I4"/>
    <mergeCell ref="K4:N4"/>
    <mergeCell ref="AB48:AC48"/>
    <mergeCell ref="AE48:AF48"/>
    <mergeCell ref="AH48:AI48"/>
    <mergeCell ref="AK48:AL48"/>
    <mergeCell ref="AK46:AL46"/>
    <mergeCell ref="S46:T46"/>
    <mergeCell ref="V46:W46"/>
    <mergeCell ref="Y46:Z46"/>
    <mergeCell ref="AB46:AC46"/>
    <mergeCell ref="AE46:AF46"/>
    <mergeCell ref="AH46:AI46"/>
    <mergeCell ref="AE45:AF45"/>
    <mergeCell ref="AH45:AI45"/>
    <mergeCell ref="AK45:AL45"/>
    <mergeCell ref="AE44:AG44"/>
    <mergeCell ref="AH44:AJ44"/>
    <mergeCell ref="AK44:AM44"/>
    <mergeCell ref="AK42:AM42"/>
    <mergeCell ref="D44:F44"/>
    <mergeCell ref="A48:C48"/>
    <mergeCell ref="D48:E48"/>
    <mergeCell ref="G48:H48"/>
    <mergeCell ref="J48:K48"/>
    <mergeCell ref="M48:N48"/>
    <mergeCell ref="P48:Q48"/>
    <mergeCell ref="S48:T48"/>
    <mergeCell ref="V48:W48"/>
    <mergeCell ref="Y48:Z48"/>
    <mergeCell ref="A46:C46"/>
    <mergeCell ref="D46:E46"/>
    <mergeCell ref="G46:H46"/>
    <mergeCell ref="J46:K46"/>
    <mergeCell ref="M46:N46"/>
    <mergeCell ref="P46:Q46"/>
    <mergeCell ref="V45:W45"/>
    <mergeCell ref="Y45:Z45"/>
    <mergeCell ref="AB45:AC45"/>
    <mergeCell ref="A45:C45"/>
    <mergeCell ref="D45:E45"/>
    <mergeCell ref="G45:H45"/>
    <mergeCell ref="J45:K45"/>
    <mergeCell ref="M45:N45"/>
    <mergeCell ref="P45:Q45"/>
    <mergeCell ref="S45:T45"/>
    <mergeCell ref="G44:I44"/>
    <mergeCell ref="J44:L44"/>
    <mergeCell ref="M44:O44"/>
    <mergeCell ref="P44:R44"/>
    <mergeCell ref="S44:U44"/>
    <mergeCell ref="V44:X44"/>
    <mergeCell ref="Y44:AA44"/>
    <mergeCell ref="AB44:AD44"/>
    <mergeCell ref="S42:U42"/>
    <mergeCell ref="V42:X42"/>
    <mergeCell ref="Y42:AA42"/>
    <mergeCell ref="AB42:AD42"/>
    <mergeCell ref="AE42:AG42"/>
    <mergeCell ref="AH42:AJ42"/>
    <mergeCell ref="AB41:AD41"/>
    <mergeCell ref="AE41:AG41"/>
    <mergeCell ref="AH41:AJ41"/>
    <mergeCell ref="AK41:AM41"/>
    <mergeCell ref="A42:C42"/>
    <mergeCell ref="D42:F42"/>
    <mergeCell ref="G42:I42"/>
    <mergeCell ref="J42:L42"/>
    <mergeCell ref="M42:O42"/>
    <mergeCell ref="P42:R42"/>
    <mergeCell ref="A41:C41"/>
    <mergeCell ref="D41:F41"/>
    <mergeCell ref="G41:I41"/>
    <mergeCell ref="J41:L41"/>
    <mergeCell ref="M41:O41"/>
    <mergeCell ref="P41:R41"/>
    <mergeCell ref="S41:U41"/>
    <mergeCell ref="V41:X41"/>
    <mergeCell ref="Y41:AA41"/>
    <mergeCell ref="AE39:AG39"/>
    <mergeCell ref="AH39:AJ39"/>
    <mergeCell ref="AK39:AM39"/>
    <mergeCell ref="A40:C40"/>
    <mergeCell ref="D40:F40"/>
    <mergeCell ref="G40:I40"/>
    <mergeCell ref="J40:L40"/>
    <mergeCell ref="M40:O40"/>
    <mergeCell ref="P40:R40"/>
    <mergeCell ref="AK40:AM40"/>
    <mergeCell ref="S40:U40"/>
    <mergeCell ref="V40:X40"/>
    <mergeCell ref="Y40:AA40"/>
    <mergeCell ref="AB40:AD40"/>
    <mergeCell ref="AE40:AG40"/>
    <mergeCell ref="AH40:AJ40"/>
    <mergeCell ref="D1:AM1"/>
    <mergeCell ref="D7:F7"/>
    <mergeCell ref="G7:I7"/>
    <mergeCell ref="J7:L7"/>
    <mergeCell ref="M7:O7"/>
    <mergeCell ref="P7:R7"/>
    <mergeCell ref="AH51:AM51"/>
    <mergeCell ref="AK7:AM7"/>
    <mergeCell ref="A39:C39"/>
    <mergeCell ref="D39:F39"/>
    <mergeCell ref="G39:I39"/>
    <mergeCell ref="J39:L39"/>
    <mergeCell ref="M39:O39"/>
    <mergeCell ref="P39:R39"/>
    <mergeCell ref="S39:U39"/>
    <mergeCell ref="V39:X39"/>
    <mergeCell ref="Y39:AA39"/>
    <mergeCell ref="S7:U7"/>
    <mergeCell ref="V7:X7"/>
    <mergeCell ref="Y7:AA7"/>
    <mergeCell ref="AB7:AD7"/>
    <mergeCell ref="AE7:AG7"/>
    <mergeCell ref="AH7:AJ7"/>
    <mergeCell ref="AB39:AD39"/>
  </mergeCells>
  <phoneticPr fontId="3"/>
  <dataValidations count="3">
    <dataValidation type="list" allowBlank="1" showInputMessage="1" sqref="AM8:AM38" xr:uid="{3AB1644C-4FCF-494B-A72E-C94AD7DC7AF6}">
      <formula1>"　,○,●,作業,指定,夏休,年末,年始"</formula1>
    </dataValidation>
    <dataValidation type="list" allowBlank="1" showInputMessage="1" showErrorMessage="1" sqref="E8:E38 H8:H38 K8:K38 N8:N38 Q8:Q38 T8:T38 W8:W38 Z8:Z38 AC8:AC38 AF8:AF38 AI8:AI38 AL8:AL38" xr:uid="{1EFD30CB-1DB5-48F9-9A5F-0BBB82EA29AD}">
      <formula1>"月,火,水,木,金,土,日"</formula1>
    </dataValidation>
    <dataValidation type="list" allowBlank="1" showInputMessage="1" sqref="F8:F38 I8:I38 L8:L38 O8:O38 R8:R38 U8:U38 X8:X38 AA8:AA38 AD8:AD38 AG8:AG38 AJ8:AJ38" xr:uid="{A20EA887-50AB-47EF-ABF4-E62081F1D447}">
      <formula1>"　,○,●,作業,指定,夏休,年末,年始"</formula1>
    </dataValidation>
  </dataValidations>
  <pageMargins left="0.39370078740157483" right="0.39370078740157483" top="0.59055118110236227" bottom="0.19685039370078741" header="0.31496062992125984" footer="0.31496062992125984"/>
  <pageSetup paperSize="9" scale="51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FCA48-9AB0-448F-A738-5347499641F7}">
  <dimension ref="A1:AP53"/>
  <sheetViews>
    <sheetView view="pageBreakPreview" topLeftCell="A19" zoomScale="65" zoomScaleNormal="100" zoomScaleSheetLayoutView="65" workbookViewId="0">
      <selection activeCell="Y43" sqref="Y43:AA43"/>
    </sheetView>
  </sheetViews>
  <sheetFormatPr defaultColWidth="4.69921875" defaultRowHeight="18"/>
  <cols>
    <col min="1" max="3" width="5.69921875" style="10" customWidth="1"/>
    <col min="4" max="41" width="4.69921875" style="10"/>
    <col min="42" max="42" width="38" style="10" bestFit="1" customWidth="1"/>
    <col min="43" max="16384" width="4.69921875" style="10"/>
  </cols>
  <sheetData>
    <row r="1" spans="1:42" ht="27" thickBo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118" t="s">
        <v>39</v>
      </c>
      <c r="AK1" s="119"/>
      <c r="AL1" s="119"/>
      <c r="AM1" s="120"/>
      <c r="AN1" s="42"/>
      <c r="AO1" s="42"/>
      <c r="AP1" s="42"/>
    </row>
    <row r="2" spans="1:42" ht="26.4">
      <c r="A2" s="42"/>
      <c r="B2" s="42"/>
      <c r="C2" s="42"/>
      <c r="D2" s="55" t="s">
        <v>90</v>
      </c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42"/>
      <c r="AO2" s="42"/>
      <c r="AP2" s="42"/>
    </row>
    <row r="3" spans="1:42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</row>
    <row r="4" spans="1:42" ht="19.8">
      <c r="A4" s="42"/>
      <c r="B4" s="42"/>
      <c r="C4" s="42"/>
      <c r="D4" s="105" t="s">
        <v>85</v>
      </c>
      <c r="E4" s="105"/>
      <c r="F4" s="121" t="s">
        <v>87</v>
      </c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</row>
    <row r="5" spans="1:42" ht="19.8">
      <c r="A5" s="42"/>
      <c r="B5" s="42"/>
      <c r="C5" s="42"/>
      <c r="D5" s="105" t="s">
        <v>86</v>
      </c>
      <c r="E5" s="105"/>
      <c r="F5" s="123">
        <v>45797</v>
      </c>
      <c r="G5" s="123"/>
      <c r="H5" s="123"/>
      <c r="I5" s="123"/>
      <c r="J5" s="16" t="s">
        <v>40</v>
      </c>
      <c r="K5" s="117">
        <v>46099</v>
      </c>
      <c r="L5" s="117"/>
      <c r="M5" s="117"/>
      <c r="N5" s="117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</row>
    <row r="6" spans="1:42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 t="s">
        <v>34</v>
      </c>
      <c r="T6" s="42"/>
      <c r="U6" s="42"/>
      <c r="V6" s="42" t="s">
        <v>35</v>
      </c>
      <c r="W6" s="42"/>
      <c r="X6" s="42"/>
      <c r="Y6" s="11"/>
      <c r="Z6" s="42" t="s">
        <v>36</v>
      </c>
      <c r="AA6" s="42"/>
      <c r="AB6" s="42"/>
      <c r="AC6" s="12"/>
      <c r="AD6" s="42" t="s">
        <v>37</v>
      </c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</row>
    <row r="7" spans="1:42" ht="18.600000000000001" thickBot="1">
      <c r="A7" s="42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 t="s">
        <v>38</v>
      </c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</row>
    <row r="8" spans="1:42" ht="19.95" customHeight="1">
      <c r="A8" s="42"/>
      <c r="B8" s="42"/>
      <c r="C8" s="42"/>
      <c r="D8" s="56" t="s">
        <v>0</v>
      </c>
      <c r="E8" s="57"/>
      <c r="F8" s="58"/>
      <c r="G8" s="56" t="s">
        <v>3</v>
      </c>
      <c r="H8" s="57"/>
      <c r="I8" s="58"/>
      <c r="J8" s="56" t="s">
        <v>4</v>
      </c>
      <c r="K8" s="57"/>
      <c r="L8" s="58"/>
      <c r="M8" s="56" t="s">
        <v>5</v>
      </c>
      <c r="N8" s="57"/>
      <c r="O8" s="58"/>
      <c r="P8" s="56" t="s">
        <v>6</v>
      </c>
      <c r="Q8" s="57"/>
      <c r="R8" s="58"/>
      <c r="S8" s="56" t="s">
        <v>7</v>
      </c>
      <c r="T8" s="57"/>
      <c r="U8" s="58"/>
      <c r="V8" s="56" t="s">
        <v>8</v>
      </c>
      <c r="W8" s="57"/>
      <c r="X8" s="58"/>
      <c r="Y8" s="56" t="s">
        <v>9</v>
      </c>
      <c r="Z8" s="57"/>
      <c r="AA8" s="58"/>
      <c r="AB8" s="56" t="s">
        <v>10</v>
      </c>
      <c r="AC8" s="57"/>
      <c r="AD8" s="58"/>
      <c r="AE8" s="56" t="s">
        <v>11</v>
      </c>
      <c r="AF8" s="57"/>
      <c r="AG8" s="58"/>
      <c r="AH8" s="56" t="s">
        <v>12</v>
      </c>
      <c r="AI8" s="57"/>
      <c r="AJ8" s="58"/>
      <c r="AK8" s="56" t="s">
        <v>13</v>
      </c>
      <c r="AL8" s="57"/>
      <c r="AM8" s="58"/>
      <c r="AN8" s="44"/>
      <c r="AO8" s="44" t="s">
        <v>54</v>
      </c>
      <c r="AP8" s="44"/>
    </row>
    <row r="9" spans="1:42" ht="19.95" customHeight="1">
      <c r="A9" s="42"/>
      <c r="B9" s="42"/>
      <c r="C9" s="42"/>
      <c r="D9" s="23"/>
      <c r="E9" s="24"/>
      <c r="F9" s="25"/>
      <c r="G9" s="23"/>
      <c r="H9" s="24"/>
      <c r="I9" s="25"/>
      <c r="J9" s="23"/>
      <c r="K9" s="24"/>
      <c r="L9" s="25"/>
      <c r="M9" s="23">
        <v>1</v>
      </c>
      <c r="N9" s="24" t="s">
        <v>20</v>
      </c>
      <c r="O9" s="26" t="s">
        <v>41</v>
      </c>
      <c r="P9" s="27">
        <v>1</v>
      </c>
      <c r="Q9" s="28" t="s">
        <v>29</v>
      </c>
      <c r="R9" s="26" t="s">
        <v>44</v>
      </c>
      <c r="S9" s="23">
        <v>1</v>
      </c>
      <c r="T9" s="24" t="s">
        <v>18</v>
      </c>
      <c r="U9" s="26" t="s">
        <v>42</v>
      </c>
      <c r="V9" s="23">
        <v>1</v>
      </c>
      <c r="W9" s="24" t="s">
        <v>22</v>
      </c>
      <c r="X9" s="26" t="s">
        <v>42</v>
      </c>
      <c r="Y9" s="23">
        <v>1</v>
      </c>
      <c r="Z9" s="24" t="s">
        <v>30</v>
      </c>
      <c r="AA9" s="26" t="s">
        <v>41</v>
      </c>
      <c r="AB9" s="23">
        <v>1</v>
      </c>
      <c r="AC9" s="24" t="s">
        <v>18</v>
      </c>
      <c r="AD9" s="26" t="s">
        <v>41</v>
      </c>
      <c r="AE9" s="29">
        <v>1</v>
      </c>
      <c r="AF9" s="30" t="s">
        <v>24</v>
      </c>
      <c r="AG9" s="26" t="s">
        <v>50</v>
      </c>
      <c r="AH9" s="23">
        <v>1</v>
      </c>
      <c r="AI9" s="24" t="s">
        <v>16</v>
      </c>
      <c r="AJ9" s="26" t="s">
        <v>41</v>
      </c>
      <c r="AK9" s="23">
        <v>1</v>
      </c>
      <c r="AL9" s="24" t="s">
        <v>16</v>
      </c>
      <c r="AM9" s="26" t="s">
        <v>41</v>
      </c>
      <c r="AN9" s="42"/>
      <c r="AO9" s="42"/>
      <c r="AP9" s="42"/>
    </row>
    <row r="10" spans="1:42" ht="19.95" customHeight="1">
      <c r="A10" s="42"/>
      <c r="B10" s="42"/>
      <c r="C10" s="42"/>
      <c r="D10" s="23"/>
      <c r="E10" s="24"/>
      <c r="F10" s="25"/>
      <c r="G10" s="23"/>
      <c r="H10" s="24"/>
      <c r="I10" s="25"/>
      <c r="J10" s="23"/>
      <c r="K10" s="24"/>
      <c r="L10" s="25"/>
      <c r="M10" s="23">
        <v>2</v>
      </c>
      <c r="N10" s="24" t="s">
        <v>22</v>
      </c>
      <c r="O10" s="26" t="s">
        <v>42</v>
      </c>
      <c r="P10" s="23">
        <v>2</v>
      </c>
      <c r="Q10" s="24" t="s">
        <v>30</v>
      </c>
      <c r="R10" s="26" t="s">
        <v>41</v>
      </c>
      <c r="S10" s="23">
        <v>2</v>
      </c>
      <c r="T10" s="24" t="s">
        <v>20</v>
      </c>
      <c r="U10" s="26" t="s">
        <v>41</v>
      </c>
      <c r="V10" s="27">
        <v>2</v>
      </c>
      <c r="W10" s="28" t="s">
        <v>24</v>
      </c>
      <c r="X10" s="26" t="s">
        <v>44</v>
      </c>
      <c r="Y10" s="23">
        <v>2</v>
      </c>
      <c r="Z10" s="24" t="s">
        <v>16</v>
      </c>
      <c r="AA10" s="26" t="s">
        <v>41</v>
      </c>
      <c r="AB10" s="23">
        <v>2</v>
      </c>
      <c r="AC10" s="24" t="s">
        <v>20</v>
      </c>
      <c r="AD10" s="26" t="s">
        <v>41</v>
      </c>
      <c r="AE10" s="29">
        <v>2</v>
      </c>
      <c r="AF10" s="30" t="s">
        <v>29</v>
      </c>
      <c r="AG10" s="26" t="s">
        <v>50</v>
      </c>
      <c r="AH10" s="23">
        <v>2</v>
      </c>
      <c r="AI10" s="24" t="s">
        <v>18</v>
      </c>
      <c r="AJ10" s="26" t="s">
        <v>41</v>
      </c>
      <c r="AK10" s="23">
        <v>2</v>
      </c>
      <c r="AL10" s="24" t="s">
        <v>18</v>
      </c>
      <c r="AM10" s="26" t="s">
        <v>41</v>
      </c>
      <c r="AN10" s="42"/>
      <c r="AO10" s="43" t="s">
        <v>55</v>
      </c>
      <c r="AP10" s="42" t="s">
        <v>56</v>
      </c>
    </row>
    <row r="11" spans="1:42" ht="19.95" customHeight="1">
      <c r="A11" s="42"/>
      <c r="B11" s="42"/>
      <c r="C11" s="42"/>
      <c r="D11" s="23"/>
      <c r="E11" s="24"/>
      <c r="F11" s="25"/>
      <c r="G11" s="23"/>
      <c r="H11" s="24"/>
      <c r="I11" s="25"/>
      <c r="J11" s="23"/>
      <c r="K11" s="24"/>
      <c r="L11" s="25"/>
      <c r="M11" s="27">
        <v>3</v>
      </c>
      <c r="N11" s="28" t="s">
        <v>23</v>
      </c>
      <c r="O11" s="26" t="s">
        <v>44</v>
      </c>
      <c r="P11" s="23">
        <v>3</v>
      </c>
      <c r="Q11" s="24" t="s">
        <v>15</v>
      </c>
      <c r="R11" s="26" t="s">
        <v>41</v>
      </c>
      <c r="S11" s="23">
        <v>3</v>
      </c>
      <c r="T11" s="24" t="s">
        <v>21</v>
      </c>
      <c r="U11" s="26" t="s">
        <v>41</v>
      </c>
      <c r="V11" s="27">
        <v>3</v>
      </c>
      <c r="W11" s="28" t="s">
        <v>26</v>
      </c>
      <c r="X11" s="26" t="s">
        <v>44</v>
      </c>
      <c r="Y11" s="27">
        <v>3</v>
      </c>
      <c r="Z11" s="28" t="s">
        <v>17</v>
      </c>
      <c r="AA11" s="26" t="s">
        <v>41</v>
      </c>
      <c r="AB11" s="23">
        <v>3</v>
      </c>
      <c r="AC11" s="24" t="s">
        <v>21</v>
      </c>
      <c r="AD11" s="26" t="s">
        <v>41</v>
      </c>
      <c r="AE11" s="29">
        <v>3</v>
      </c>
      <c r="AF11" s="30" t="s">
        <v>27</v>
      </c>
      <c r="AG11" s="26" t="s">
        <v>50</v>
      </c>
      <c r="AH11" s="23">
        <v>3</v>
      </c>
      <c r="AI11" s="24" t="s">
        <v>19</v>
      </c>
      <c r="AJ11" s="26" t="s">
        <v>41</v>
      </c>
      <c r="AK11" s="23">
        <v>3</v>
      </c>
      <c r="AL11" s="24" t="s">
        <v>19</v>
      </c>
      <c r="AM11" s="26" t="s">
        <v>41</v>
      </c>
      <c r="AN11" s="42"/>
      <c r="AO11" s="42"/>
      <c r="AP11" s="42" t="s">
        <v>57</v>
      </c>
    </row>
    <row r="12" spans="1:42" ht="19.95" customHeight="1">
      <c r="A12" s="42"/>
      <c r="B12" s="42"/>
      <c r="C12" s="42"/>
      <c r="D12" s="23"/>
      <c r="E12" s="24"/>
      <c r="F12" s="25"/>
      <c r="G12" s="23"/>
      <c r="H12" s="24"/>
      <c r="I12" s="25"/>
      <c r="J12" s="23"/>
      <c r="K12" s="24"/>
      <c r="L12" s="25"/>
      <c r="M12" s="27">
        <v>4</v>
      </c>
      <c r="N12" s="28" t="s">
        <v>26</v>
      </c>
      <c r="O12" s="26" t="s">
        <v>43</v>
      </c>
      <c r="P12" s="23">
        <v>4</v>
      </c>
      <c r="Q12" s="24" t="s">
        <v>17</v>
      </c>
      <c r="R12" s="26" t="s">
        <v>41</v>
      </c>
      <c r="S12" s="27">
        <v>4</v>
      </c>
      <c r="T12" s="28" t="s">
        <v>23</v>
      </c>
      <c r="U12" s="26" t="s">
        <v>44</v>
      </c>
      <c r="V12" s="23">
        <v>4</v>
      </c>
      <c r="W12" s="24" t="s">
        <v>27</v>
      </c>
      <c r="X12" s="26" t="s">
        <v>41</v>
      </c>
      <c r="Y12" s="23">
        <v>4</v>
      </c>
      <c r="Z12" s="24" t="s">
        <v>19</v>
      </c>
      <c r="AA12" s="26" t="s">
        <v>41</v>
      </c>
      <c r="AB12" s="29">
        <v>4</v>
      </c>
      <c r="AC12" s="30" t="s">
        <v>23</v>
      </c>
      <c r="AD12" s="26" t="s">
        <v>46</v>
      </c>
      <c r="AE12" s="23">
        <v>4</v>
      </c>
      <c r="AF12" s="24" t="s">
        <v>15</v>
      </c>
      <c r="AG12" s="26" t="s">
        <v>43</v>
      </c>
      <c r="AH12" s="23">
        <v>4</v>
      </c>
      <c r="AI12" s="24" t="s">
        <v>21</v>
      </c>
      <c r="AJ12" s="26" t="s">
        <v>41</v>
      </c>
      <c r="AK12" s="23">
        <v>4</v>
      </c>
      <c r="AL12" s="24" t="s">
        <v>21</v>
      </c>
      <c r="AM12" s="26" t="s">
        <v>41</v>
      </c>
      <c r="AN12" s="42"/>
      <c r="AO12" s="43" t="s">
        <v>55</v>
      </c>
      <c r="AP12" s="42" t="s">
        <v>58</v>
      </c>
    </row>
    <row r="13" spans="1:42" ht="19.95" customHeight="1">
      <c r="A13" s="42"/>
      <c r="B13" s="42"/>
      <c r="C13" s="42"/>
      <c r="D13" s="23"/>
      <c r="E13" s="24"/>
      <c r="F13" s="25"/>
      <c r="G13" s="23"/>
      <c r="H13" s="24"/>
      <c r="I13" s="25"/>
      <c r="J13" s="23"/>
      <c r="K13" s="24"/>
      <c r="L13" s="25"/>
      <c r="M13" s="23">
        <v>5</v>
      </c>
      <c r="N13" s="24" t="s">
        <v>27</v>
      </c>
      <c r="O13" s="26" t="s">
        <v>41</v>
      </c>
      <c r="P13" s="23">
        <v>5</v>
      </c>
      <c r="Q13" s="24" t="s">
        <v>19</v>
      </c>
      <c r="R13" s="26" t="s">
        <v>41</v>
      </c>
      <c r="S13" s="27">
        <v>5</v>
      </c>
      <c r="T13" s="28" t="s">
        <v>26</v>
      </c>
      <c r="U13" s="26" t="s">
        <v>43</v>
      </c>
      <c r="V13" s="23">
        <v>5</v>
      </c>
      <c r="W13" s="24" t="s">
        <v>15</v>
      </c>
      <c r="X13" s="26" t="s">
        <v>41</v>
      </c>
      <c r="Y13" s="23">
        <v>5</v>
      </c>
      <c r="Z13" s="24" t="s">
        <v>21</v>
      </c>
      <c r="AA13" s="26" t="s">
        <v>41</v>
      </c>
      <c r="AB13" s="27">
        <v>5</v>
      </c>
      <c r="AC13" s="28" t="s">
        <v>26</v>
      </c>
      <c r="AD13" s="26" t="s">
        <v>44</v>
      </c>
      <c r="AE13" s="23">
        <v>5</v>
      </c>
      <c r="AF13" s="24" t="s">
        <v>17</v>
      </c>
      <c r="AG13" s="26" t="s">
        <v>41</v>
      </c>
      <c r="AH13" s="27">
        <v>5</v>
      </c>
      <c r="AI13" s="28" t="s">
        <v>23</v>
      </c>
      <c r="AJ13" s="26" t="s">
        <v>43</v>
      </c>
      <c r="AK13" s="23"/>
      <c r="AL13" s="31" t="s">
        <v>48</v>
      </c>
      <c r="AM13" s="32"/>
      <c r="AN13" s="42"/>
      <c r="AO13" s="42"/>
      <c r="AP13" s="42" t="s">
        <v>59</v>
      </c>
    </row>
    <row r="14" spans="1:42" ht="19.95" customHeight="1">
      <c r="A14" s="42"/>
      <c r="B14" s="42"/>
      <c r="C14" s="42"/>
      <c r="D14" s="23"/>
      <c r="E14" s="24"/>
      <c r="F14" s="25"/>
      <c r="G14" s="23"/>
      <c r="H14" s="24"/>
      <c r="I14" s="25"/>
      <c r="J14" s="23"/>
      <c r="K14" s="24"/>
      <c r="L14" s="25"/>
      <c r="M14" s="23">
        <v>6</v>
      </c>
      <c r="N14" s="24" t="s">
        <v>15</v>
      </c>
      <c r="O14" s="26" t="s">
        <v>41</v>
      </c>
      <c r="P14" s="23">
        <v>6</v>
      </c>
      <c r="Q14" s="24" t="s">
        <v>21</v>
      </c>
      <c r="R14" s="26" t="s">
        <v>41</v>
      </c>
      <c r="S14" s="23">
        <v>6</v>
      </c>
      <c r="T14" s="24" t="s">
        <v>27</v>
      </c>
      <c r="U14" s="26" t="s">
        <v>41</v>
      </c>
      <c r="V14" s="23">
        <v>6</v>
      </c>
      <c r="W14" s="24" t="s">
        <v>17</v>
      </c>
      <c r="X14" s="26" t="s">
        <v>41</v>
      </c>
      <c r="Y14" s="27">
        <v>6</v>
      </c>
      <c r="Z14" s="28" t="s">
        <v>23</v>
      </c>
      <c r="AA14" s="26" t="s">
        <v>43</v>
      </c>
      <c r="AB14" s="23">
        <v>6</v>
      </c>
      <c r="AC14" s="24" t="s">
        <v>27</v>
      </c>
      <c r="AD14" s="26" t="s">
        <v>43</v>
      </c>
      <c r="AE14" s="23">
        <v>6</v>
      </c>
      <c r="AF14" s="24" t="s">
        <v>19</v>
      </c>
      <c r="AG14" s="26" t="s">
        <v>41</v>
      </c>
      <c r="AH14" s="27">
        <v>6</v>
      </c>
      <c r="AI14" s="28" t="s">
        <v>26</v>
      </c>
      <c r="AJ14" s="26" t="s">
        <v>43</v>
      </c>
      <c r="AK14" s="23"/>
      <c r="AL14" s="24"/>
      <c r="AM14" s="25"/>
      <c r="AN14" s="42"/>
      <c r="AO14" s="42"/>
      <c r="AP14" s="42" t="s">
        <v>60</v>
      </c>
    </row>
    <row r="15" spans="1:42" ht="19.95" customHeight="1">
      <c r="A15" s="42"/>
      <c r="B15" s="42"/>
      <c r="C15" s="42"/>
      <c r="D15" s="23"/>
      <c r="E15" s="24"/>
      <c r="F15" s="25"/>
      <c r="G15" s="23"/>
      <c r="H15" s="24"/>
      <c r="I15" s="25"/>
      <c r="J15" s="23"/>
      <c r="K15" s="31" t="s">
        <v>25</v>
      </c>
      <c r="L15" s="32"/>
      <c r="M15" s="23">
        <v>7</v>
      </c>
      <c r="N15" s="24" t="s">
        <v>17</v>
      </c>
      <c r="O15" s="26" t="s">
        <v>41</v>
      </c>
      <c r="P15" s="27">
        <v>7</v>
      </c>
      <c r="Q15" s="28" t="s">
        <v>23</v>
      </c>
      <c r="R15" s="26" t="s">
        <v>43</v>
      </c>
      <c r="S15" s="23">
        <v>7</v>
      </c>
      <c r="T15" s="24" t="s">
        <v>15</v>
      </c>
      <c r="U15" s="26" t="s">
        <v>41</v>
      </c>
      <c r="V15" s="23">
        <v>7</v>
      </c>
      <c r="W15" s="24" t="s">
        <v>19</v>
      </c>
      <c r="X15" s="26" t="s">
        <v>41</v>
      </c>
      <c r="Y15" s="27">
        <v>7</v>
      </c>
      <c r="Z15" s="28" t="s">
        <v>26</v>
      </c>
      <c r="AA15" s="26" t="s">
        <v>43</v>
      </c>
      <c r="AB15" s="23">
        <v>7</v>
      </c>
      <c r="AC15" s="24" t="s">
        <v>15</v>
      </c>
      <c r="AD15" s="26" t="s">
        <v>41</v>
      </c>
      <c r="AE15" s="23">
        <v>7</v>
      </c>
      <c r="AF15" s="24" t="s">
        <v>21</v>
      </c>
      <c r="AG15" s="26" t="s">
        <v>41</v>
      </c>
      <c r="AH15" s="23">
        <v>7</v>
      </c>
      <c r="AI15" s="24" t="s">
        <v>27</v>
      </c>
      <c r="AJ15" s="26" t="s">
        <v>41</v>
      </c>
      <c r="AK15" s="23"/>
      <c r="AL15" s="24"/>
      <c r="AM15" s="25"/>
      <c r="AN15" s="42"/>
      <c r="AO15" s="42"/>
      <c r="AP15" s="42" t="s">
        <v>61</v>
      </c>
    </row>
    <row r="16" spans="1:42" ht="19.95" customHeight="1">
      <c r="A16" s="42"/>
      <c r="B16" s="42"/>
      <c r="C16" s="42"/>
      <c r="D16" s="23"/>
      <c r="E16" s="24"/>
      <c r="F16" s="25"/>
      <c r="G16" s="23"/>
      <c r="H16" s="24"/>
      <c r="I16" s="25"/>
      <c r="J16" s="23">
        <v>8</v>
      </c>
      <c r="K16" s="24" t="s">
        <v>16</v>
      </c>
      <c r="L16" s="26" t="s">
        <v>41</v>
      </c>
      <c r="M16" s="23">
        <v>8</v>
      </c>
      <c r="N16" s="24" t="s">
        <v>19</v>
      </c>
      <c r="O16" s="26" t="s">
        <v>41</v>
      </c>
      <c r="P16" s="27">
        <v>8</v>
      </c>
      <c r="Q16" s="28" t="s">
        <v>26</v>
      </c>
      <c r="R16" s="26" t="s">
        <v>43</v>
      </c>
      <c r="S16" s="23">
        <v>8</v>
      </c>
      <c r="T16" s="24" t="s">
        <v>17</v>
      </c>
      <c r="U16" s="26" t="s">
        <v>41</v>
      </c>
      <c r="V16" s="23">
        <v>8</v>
      </c>
      <c r="W16" s="24" t="s">
        <v>21</v>
      </c>
      <c r="X16" s="26" t="s">
        <v>41</v>
      </c>
      <c r="Y16" s="23">
        <v>8</v>
      </c>
      <c r="Z16" s="24" t="s">
        <v>27</v>
      </c>
      <c r="AA16" s="26" t="s">
        <v>41</v>
      </c>
      <c r="AB16" s="23">
        <v>8</v>
      </c>
      <c r="AC16" s="24" t="s">
        <v>17</v>
      </c>
      <c r="AD16" s="26" t="s">
        <v>41</v>
      </c>
      <c r="AE16" s="27">
        <v>8</v>
      </c>
      <c r="AF16" s="28" t="s">
        <v>23</v>
      </c>
      <c r="AG16" s="26" t="s">
        <v>43</v>
      </c>
      <c r="AH16" s="23">
        <v>8</v>
      </c>
      <c r="AI16" s="24" t="s">
        <v>15</v>
      </c>
      <c r="AJ16" s="26" t="s">
        <v>41</v>
      </c>
      <c r="AK16" s="23"/>
      <c r="AL16" s="24"/>
      <c r="AM16" s="25"/>
      <c r="AN16" s="42"/>
      <c r="AO16" s="42"/>
      <c r="AP16" s="42"/>
    </row>
    <row r="17" spans="1:42" ht="19.95" customHeight="1">
      <c r="A17" s="42"/>
      <c r="B17" s="42"/>
      <c r="C17" s="42"/>
      <c r="D17" s="23"/>
      <c r="E17" s="24"/>
      <c r="F17" s="25"/>
      <c r="G17" s="23"/>
      <c r="H17" s="24"/>
      <c r="I17" s="25"/>
      <c r="J17" s="23">
        <v>9</v>
      </c>
      <c r="K17" s="24" t="s">
        <v>18</v>
      </c>
      <c r="L17" s="26" t="s">
        <v>41</v>
      </c>
      <c r="M17" s="23">
        <v>9</v>
      </c>
      <c r="N17" s="24" t="s">
        <v>21</v>
      </c>
      <c r="O17" s="26" t="s">
        <v>41</v>
      </c>
      <c r="P17" s="23">
        <v>9</v>
      </c>
      <c r="Q17" s="24" t="s">
        <v>27</v>
      </c>
      <c r="R17" s="26" t="s">
        <v>41</v>
      </c>
      <c r="S17" s="23">
        <v>9</v>
      </c>
      <c r="T17" s="24" t="s">
        <v>19</v>
      </c>
      <c r="U17" s="26" t="s">
        <v>41</v>
      </c>
      <c r="V17" s="27">
        <v>9</v>
      </c>
      <c r="W17" s="28" t="s">
        <v>23</v>
      </c>
      <c r="X17" s="26" t="s">
        <v>44</v>
      </c>
      <c r="Y17" s="23">
        <v>9</v>
      </c>
      <c r="Z17" s="24" t="s">
        <v>15</v>
      </c>
      <c r="AA17" s="26" t="s">
        <v>41</v>
      </c>
      <c r="AB17" s="23">
        <v>9</v>
      </c>
      <c r="AC17" s="24" t="s">
        <v>19</v>
      </c>
      <c r="AD17" s="26" t="s">
        <v>41</v>
      </c>
      <c r="AE17" s="27">
        <v>9</v>
      </c>
      <c r="AF17" s="28" t="s">
        <v>26</v>
      </c>
      <c r="AG17" s="26" t="s">
        <v>43</v>
      </c>
      <c r="AH17" s="23">
        <v>9</v>
      </c>
      <c r="AI17" s="24" t="s">
        <v>17</v>
      </c>
      <c r="AJ17" s="26" t="s">
        <v>41</v>
      </c>
      <c r="AK17" s="23"/>
      <c r="AL17" s="24"/>
      <c r="AM17" s="25"/>
      <c r="AN17" s="42"/>
      <c r="AO17" s="42"/>
      <c r="AP17" s="42"/>
    </row>
    <row r="18" spans="1:42" ht="19.95" customHeight="1">
      <c r="A18" s="42"/>
      <c r="B18" s="42"/>
      <c r="C18" s="42"/>
      <c r="D18" s="23"/>
      <c r="E18" s="24"/>
      <c r="F18" s="25"/>
      <c r="G18" s="23"/>
      <c r="H18" s="24"/>
      <c r="I18" s="25"/>
      <c r="J18" s="23">
        <v>10</v>
      </c>
      <c r="K18" s="24" t="s">
        <v>20</v>
      </c>
      <c r="L18" s="26" t="s">
        <v>42</v>
      </c>
      <c r="M18" s="27">
        <v>10</v>
      </c>
      <c r="N18" s="28" t="s">
        <v>23</v>
      </c>
      <c r="O18" s="26" t="s">
        <v>43</v>
      </c>
      <c r="P18" s="23">
        <v>10</v>
      </c>
      <c r="Q18" s="24" t="s">
        <v>15</v>
      </c>
      <c r="R18" s="26" t="s">
        <v>41</v>
      </c>
      <c r="S18" s="23">
        <v>10</v>
      </c>
      <c r="T18" s="24" t="s">
        <v>21</v>
      </c>
      <c r="U18" s="26" t="s">
        <v>41</v>
      </c>
      <c r="V18" s="27">
        <v>10</v>
      </c>
      <c r="W18" s="28" t="s">
        <v>26</v>
      </c>
      <c r="X18" s="26" t="s">
        <v>44</v>
      </c>
      <c r="Y18" s="23">
        <v>10</v>
      </c>
      <c r="Z18" s="24" t="s">
        <v>17</v>
      </c>
      <c r="AA18" s="26" t="s">
        <v>41</v>
      </c>
      <c r="AB18" s="23">
        <v>10</v>
      </c>
      <c r="AC18" s="24" t="s">
        <v>21</v>
      </c>
      <c r="AD18" s="26" t="s">
        <v>41</v>
      </c>
      <c r="AE18" s="27">
        <v>10</v>
      </c>
      <c r="AF18" s="28" t="s">
        <v>27</v>
      </c>
      <c r="AG18" s="26" t="s">
        <v>43</v>
      </c>
      <c r="AH18" s="23">
        <v>10</v>
      </c>
      <c r="AI18" s="24" t="s">
        <v>19</v>
      </c>
      <c r="AJ18" s="26" t="s">
        <v>41</v>
      </c>
      <c r="AK18" s="23"/>
      <c r="AL18" s="24"/>
      <c r="AM18" s="25"/>
      <c r="AN18" s="42"/>
      <c r="AO18" s="42" t="s">
        <v>62</v>
      </c>
      <c r="AP18" s="42"/>
    </row>
    <row r="19" spans="1:42" ht="19.95" customHeight="1">
      <c r="A19" s="42"/>
      <c r="B19" s="42"/>
      <c r="C19" s="42"/>
      <c r="D19" s="23"/>
      <c r="E19" s="24"/>
      <c r="F19" s="25"/>
      <c r="G19" s="23"/>
      <c r="H19" s="24"/>
      <c r="I19" s="25"/>
      <c r="J19" s="23">
        <v>11</v>
      </c>
      <c r="K19" s="24" t="s">
        <v>22</v>
      </c>
      <c r="L19" s="26" t="s">
        <v>41</v>
      </c>
      <c r="M19" s="27">
        <v>11</v>
      </c>
      <c r="N19" s="28" t="s">
        <v>26</v>
      </c>
      <c r="O19" s="26" t="s">
        <v>43</v>
      </c>
      <c r="P19" s="27">
        <v>11</v>
      </c>
      <c r="Q19" s="28" t="s">
        <v>17</v>
      </c>
      <c r="R19" s="26" t="s">
        <v>43</v>
      </c>
      <c r="S19" s="27">
        <v>11</v>
      </c>
      <c r="T19" s="28" t="s">
        <v>23</v>
      </c>
      <c r="U19" s="26" t="s">
        <v>43</v>
      </c>
      <c r="V19" s="27">
        <v>11</v>
      </c>
      <c r="W19" s="28" t="s">
        <v>27</v>
      </c>
      <c r="X19" s="26" t="s">
        <v>41</v>
      </c>
      <c r="Y19" s="23">
        <v>11</v>
      </c>
      <c r="Z19" s="24" t="s">
        <v>19</v>
      </c>
      <c r="AA19" s="26" t="s">
        <v>41</v>
      </c>
      <c r="AB19" s="27">
        <v>11</v>
      </c>
      <c r="AC19" s="28" t="s">
        <v>23</v>
      </c>
      <c r="AD19" s="26" t="s">
        <v>43</v>
      </c>
      <c r="AE19" s="23">
        <v>11</v>
      </c>
      <c r="AF19" s="24" t="s">
        <v>15</v>
      </c>
      <c r="AG19" s="26" t="s">
        <v>41</v>
      </c>
      <c r="AH19" s="27">
        <v>11</v>
      </c>
      <c r="AI19" s="28" t="s">
        <v>21</v>
      </c>
      <c r="AJ19" s="26" t="s">
        <v>41</v>
      </c>
      <c r="AK19" s="23"/>
      <c r="AL19" s="24"/>
      <c r="AM19" s="25"/>
      <c r="AN19" s="42"/>
      <c r="AO19" s="42"/>
      <c r="AP19" s="42"/>
    </row>
    <row r="20" spans="1:42" ht="19.95" customHeight="1">
      <c r="A20" s="42"/>
      <c r="B20" s="42"/>
      <c r="C20" s="42"/>
      <c r="D20" s="23"/>
      <c r="E20" s="24"/>
      <c r="F20" s="25"/>
      <c r="G20" s="23"/>
      <c r="H20" s="24"/>
      <c r="I20" s="25"/>
      <c r="J20" s="27">
        <v>12</v>
      </c>
      <c r="K20" s="28" t="s">
        <v>24</v>
      </c>
      <c r="L20" s="26" t="s">
        <v>44</v>
      </c>
      <c r="M20" s="23">
        <v>12</v>
      </c>
      <c r="N20" s="24" t="s">
        <v>27</v>
      </c>
      <c r="O20" s="26" t="s">
        <v>41</v>
      </c>
      <c r="P20" s="23">
        <v>12</v>
      </c>
      <c r="Q20" s="24" t="s">
        <v>19</v>
      </c>
      <c r="R20" s="26" t="s">
        <v>43</v>
      </c>
      <c r="S20" s="27">
        <v>12</v>
      </c>
      <c r="T20" s="28" t="s">
        <v>26</v>
      </c>
      <c r="U20" s="26" t="s">
        <v>43</v>
      </c>
      <c r="V20" s="23">
        <v>12</v>
      </c>
      <c r="W20" s="24" t="s">
        <v>15</v>
      </c>
      <c r="X20" s="26" t="s">
        <v>41</v>
      </c>
      <c r="Y20" s="23">
        <v>12</v>
      </c>
      <c r="Z20" s="24" t="s">
        <v>21</v>
      </c>
      <c r="AA20" s="26" t="s">
        <v>41</v>
      </c>
      <c r="AB20" s="27">
        <v>12</v>
      </c>
      <c r="AC20" s="28" t="s">
        <v>26</v>
      </c>
      <c r="AD20" s="26" t="s">
        <v>43</v>
      </c>
      <c r="AE20" s="23">
        <v>12</v>
      </c>
      <c r="AF20" s="24" t="s">
        <v>17</v>
      </c>
      <c r="AG20" s="26" t="s">
        <v>41</v>
      </c>
      <c r="AH20" s="27">
        <v>12</v>
      </c>
      <c r="AI20" s="28" t="s">
        <v>23</v>
      </c>
      <c r="AJ20" s="26" t="s">
        <v>43</v>
      </c>
      <c r="AK20" s="23"/>
      <c r="AL20" s="24"/>
      <c r="AM20" s="25"/>
      <c r="AN20" s="42"/>
      <c r="AO20" s="43" t="s">
        <v>55</v>
      </c>
      <c r="AP20" s="42" t="s">
        <v>63</v>
      </c>
    </row>
    <row r="21" spans="1:42" ht="19.95" customHeight="1">
      <c r="A21" s="42"/>
      <c r="B21" s="42"/>
      <c r="C21" s="42"/>
      <c r="D21" s="23"/>
      <c r="E21" s="24"/>
      <c r="F21" s="25"/>
      <c r="G21" s="23"/>
      <c r="H21" s="24"/>
      <c r="I21" s="25"/>
      <c r="J21" s="27">
        <v>13</v>
      </c>
      <c r="K21" s="28" t="s">
        <v>26</v>
      </c>
      <c r="L21" s="26" t="s">
        <v>44</v>
      </c>
      <c r="M21" s="23">
        <v>13</v>
      </c>
      <c r="N21" s="24" t="s">
        <v>15</v>
      </c>
      <c r="O21" s="26" t="s">
        <v>41</v>
      </c>
      <c r="P21" s="29">
        <v>13</v>
      </c>
      <c r="Q21" s="30" t="s">
        <v>21</v>
      </c>
      <c r="R21" s="26" t="s">
        <v>45</v>
      </c>
      <c r="S21" s="23">
        <v>13</v>
      </c>
      <c r="T21" s="24" t="s">
        <v>27</v>
      </c>
      <c r="U21" s="26" t="s">
        <v>41</v>
      </c>
      <c r="V21" s="23">
        <v>13</v>
      </c>
      <c r="W21" s="24" t="s">
        <v>17</v>
      </c>
      <c r="X21" s="26" t="s">
        <v>41</v>
      </c>
      <c r="Y21" s="27">
        <v>13</v>
      </c>
      <c r="Z21" s="28" t="s">
        <v>23</v>
      </c>
      <c r="AA21" s="26" t="s">
        <v>43</v>
      </c>
      <c r="AB21" s="23">
        <v>13</v>
      </c>
      <c r="AC21" s="24" t="s">
        <v>27</v>
      </c>
      <c r="AD21" s="26" t="s">
        <v>41</v>
      </c>
      <c r="AE21" s="23">
        <v>13</v>
      </c>
      <c r="AF21" s="24" t="s">
        <v>19</v>
      </c>
      <c r="AG21" s="26" t="s">
        <v>41</v>
      </c>
      <c r="AH21" s="27">
        <v>13</v>
      </c>
      <c r="AI21" s="28" t="s">
        <v>26</v>
      </c>
      <c r="AJ21" s="26" t="s">
        <v>43</v>
      </c>
      <c r="AK21" s="23"/>
      <c r="AL21" s="24"/>
      <c r="AM21" s="25"/>
      <c r="AN21" s="42"/>
      <c r="AO21" s="43"/>
      <c r="AP21" s="42" t="s">
        <v>64</v>
      </c>
    </row>
    <row r="22" spans="1:42" ht="19.95" customHeight="1">
      <c r="A22" s="42"/>
      <c r="B22" s="42"/>
      <c r="C22" s="42"/>
      <c r="D22" s="23"/>
      <c r="E22" s="24"/>
      <c r="F22" s="25"/>
      <c r="G22" s="23"/>
      <c r="H22" s="24"/>
      <c r="I22" s="25"/>
      <c r="J22" s="23">
        <v>14</v>
      </c>
      <c r="K22" s="24" t="s">
        <v>27</v>
      </c>
      <c r="L22" s="26" t="s">
        <v>42</v>
      </c>
      <c r="M22" s="23">
        <v>14</v>
      </c>
      <c r="N22" s="24" t="s">
        <v>17</v>
      </c>
      <c r="O22" s="26" t="s">
        <v>41</v>
      </c>
      <c r="P22" s="29">
        <v>14</v>
      </c>
      <c r="Q22" s="30" t="s">
        <v>23</v>
      </c>
      <c r="R22" s="26" t="s">
        <v>45</v>
      </c>
      <c r="S22" s="23">
        <v>14</v>
      </c>
      <c r="T22" s="24" t="s">
        <v>15</v>
      </c>
      <c r="U22" s="26" t="s">
        <v>41</v>
      </c>
      <c r="V22" s="23">
        <v>14</v>
      </c>
      <c r="W22" s="24" t="s">
        <v>19</v>
      </c>
      <c r="X22" s="26" t="s">
        <v>41</v>
      </c>
      <c r="Y22" s="27">
        <v>14</v>
      </c>
      <c r="Z22" s="28" t="s">
        <v>26</v>
      </c>
      <c r="AA22" s="26" t="s">
        <v>43</v>
      </c>
      <c r="AB22" s="23">
        <v>14</v>
      </c>
      <c r="AC22" s="24" t="s">
        <v>15</v>
      </c>
      <c r="AD22" s="26" t="s">
        <v>41</v>
      </c>
      <c r="AE22" s="23">
        <v>14</v>
      </c>
      <c r="AF22" s="24" t="s">
        <v>21</v>
      </c>
      <c r="AG22" s="26" t="s">
        <v>41</v>
      </c>
      <c r="AH22" s="23">
        <v>14</v>
      </c>
      <c r="AI22" s="24" t="s">
        <v>27</v>
      </c>
      <c r="AJ22" s="26" t="s">
        <v>41</v>
      </c>
      <c r="AK22" s="23"/>
      <c r="AL22" s="24"/>
      <c r="AM22" s="25"/>
      <c r="AN22" s="42"/>
      <c r="AO22" s="43" t="s">
        <v>55</v>
      </c>
      <c r="AP22" s="42" t="s">
        <v>65</v>
      </c>
    </row>
    <row r="23" spans="1:42" ht="19.95" customHeight="1">
      <c r="A23" s="42"/>
      <c r="B23" s="42"/>
      <c r="C23" s="42"/>
      <c r="D23" s="23"/>
      <c r="E23" s="24"/>
      <c r="F23" s="25"/>
      <c r="G23" s="23"/>
      <c r="H23" s="24"/>
      <c r="I23" s="25"/>
      <c r="J23" s="23">
        <v>15</v>
      </c>
      <c r="K23" s="24" t="s">
        <v>15</v>
      </c>
      <c r="L23" s="26" t="s">
        <v>42</v>
      </c>
      <c r="M23" s="23">
        <v>15</v>
      </c>
      <c r="N23" s="24" t="s">
        <v>19</v>
      </c>
      <c r="O23" s="26" t="s">
        <v>41</v>
      </c>
      <c r="P23" s="29">
        <v>15</v>
      </c>
      <c r="Q23" s="30" t="s">
        <v>26</v>
      </c>
      <c r="R23" s="26" t="s">
        <v>45</v>
      </c>
      <c r="S23" s="23">
        <v>15</v>
      </c>
      <c r="T23" s="24" t="s">
        <v>17</v>
      </c>
      <c r="U23" s="26" t="s">
        <v>41</v>
      </c>
      <c r="V23" s="23">
        <v>15</v>
      </c>
      <c r="W23" s="24" t="s">
        <v>21</v>
      </c>
      <c r="X23" s="26" t="s">
        <v>41</v>
      </c>
      <c r="Y23" s="23">
        <v>15</v>
      </c>
      <c r="Z23" s="24" t="s">
        <v>27</v>
      </c>
      <c r="AA23" s="26" t="s">
        <v>41</v>
      </c>
      <c r="AB23" s="23">
        <v>15</v>
      </c>
      <c r="AC23" s="24" t="s">
        <v>17</v>
      </c>
      <c r="AD23" s="26" t="s">
        <v>41</v>
      </c>
      <c r="AE23" s="27">
        <v>15</v>
      </c>
      <c r="AF23" s="28" t="s">
        <v>23</v>
      </c>
      <c r="AG23" s="26" t="s">
        <v>41</v>
      </c>
      <c r="AH23" s="23">
        <v>15</v>
      </c>
      <c r="AI23" s="24" t="s">
        <v>15</v>
      </c>
      <c r="AJ23" s="26" t="s">
        <v>41</v>
      </c>
      <c r="AK23" s="23"/>
      <c r="AL23" s="24"/>
      <c r="AM23" s="25"/>
      <c r="AN23" s="42"/>
      <c r="AO23" s="43"/>
      <c r="AP23" s="42" t="s">
        <v>66</v>
      </c>
    </row>
    <row r="24" spans="1:42" ht="19.95" customHeight="1">
      <c r="A24" s="42"/>
      <c r="B24" s="42"/>
      <c r="C24" s="42"/>
      <c r="D24" s="23"/>
      <c r="E24" s="24"/>
      <c r="F24" s="25"/>
      <c r="G24" s="23"/>
      <c r="H24" s="24"/>
      <c r="I24" s="25"/>
      <c r="J24" s="23">
        <v>16</v>
      </c>
      <c r="K24" s="24" t="s">
        <v>17</v>
      </c>
      <c r="L24" s="26" t="s">
        <v>42</v>
      </c>
      <c r="M24" s="23">
        <v>16</v>
      </c>
      <c r="N24" s="24" t="s">
        <v>21</v>
      </c>
      <c r="O24" s="26" t="s">
        <v>41</v>
      </c>
      <c r="P24" s="23">
        <v>16</v>
      </c>
      <c r="Q24" s="24" t="s">
        <v>27</v>
      </c>
      <c r="R24" s="26" t="s">
        <v>41</v>
      </c>
      <c r="S24" s="23">
        <v>16</v>
      </c>
      <c r="T24" s="24" t="s">
        <v>19</v>
      </c>
      <c r="U24" s="26" t="s">
        <v>41</v>
      </c>
      <c r="V24" s="27">
        <v>16</v>
      </c>
      <c r="W24" s="28" t="s">
        <v>23</v>
      </c>
      <c r="X24" s="26" t="s">
        <v>44</v>
      </c>
      <c r="Y24" s="23">
        <v>16</v>
      </c>
      <c r="Z24" s="24" t="s">
        <v>15</v>
      </c>
      <c r="AA24" s="26" t="s">
        <v>41</v>
      </c>
      <c r="AB24" s="23">
        <v>16</v>
      </c>
      <c r="AC24" s="24" t="s">
        <v>19</v>
      </c>
      <c r="AD24" s="26" t="s">
        <v>41</v>
      </c>
      <c r="AE24" s="27">
        <v>16</v>
      </c>
      <c r="AF24" s="28" t="s">
        <v>26</v>
      </c>
      <c r="AG24" s="26" t="s">
        <v>43</v>
      </c>
      <c r="AH24" s="23">
        <v>16</v>
      </c>
      <c r="AI24" s="24" t="s">
        <v>17</v>
      </c>
      <c r="AJ24" s="26" t="s">
        <v>41</v>
      </c>
      <c r="AK24" s="23"/>
      <c r="AL24" s="24"/>
      <c r="AM24" s="25"/>
      <c r="AN24" s="42"/>
      <c r="AO24" s="43" t="s">
        <v>55</v>
      </c>
      <c r="AP24" s="42" t="s">
        <v>67</v>
      </c>
    </row>
    <row r="25" spans="1:42" ht="19.95" customHeight="1">
      <c r="A25" s="42"/>
      <c r="B25" s="42"/>
      <c r="C25" s="42"/>
      <c r="D25" s="23"/>
      <c r="E25" s="24"/>
      <c r="F25" s="25"/>
      <c r="G25" s="23"/>
      <c r="H25" s="24"/>
      <c r="I25" s="25"/>
      <c r="J25" s="23">
        <v>17</v>
      </c>
      <c r="K25" s="24" t="s">
        <v>19</v>
      </c>
      <c r="L25" s="26" t="s">
        <v>42</v>
      </c>
      <c r="M25" s="27">
        <v>17</v>
      </c>
      <c r="N25" s="28" t="s">
        <v>23</v>
      </c>
      <c r="O25" s="26" t="s">
        <v>43</v>
      </c>
      <c r="P25" s="23">
        <v>17</v>
      </c>
      <c r="Q25" s="24" t="s">
        <v>15</v>
      </c>
      <c r="R25" s="26" t="s">
        <v>41</v>
      </c>
      <c r="S25" s="23">
        <v>17</v>
      </c>
      <c r="T25" s="24" t="s">
        <v>21</v>
      </c>
      <c r="U25" s="26" t="s">
        <v>41</v>
      </c>
      <c r="V25" s="27">
        <v>17</v>
      </c>
      <c r="W25" s="28" t="s">
        <v>26</v>
      </c>
      <c r="X25" s="26" t="s">
        <v>44</v>
      </c>
      <c r="Y25" s="23">
        <v>17</v>
      </c>
      <c r="Z25" s="24" t="s">
        <v>17</v>
      </c>
      <c r="AA25" s="26" t="s">
        <v>41</v>
      </c>
      <c r="AB25" s="23">
        <v>17</v>
      </c>
      <c r="AC25" s="24" t="s">
        <v>21</v>
      </c>
      <c r="AD25" s="26" t="s">
        <v>41</v>
      </c>
      <c r="AE25" s="23">
        <v>17</v>
      </c>
      <c r="AF25" s="24" t="s">
        <v>27</v>
      </c>
      <c r="AG25" s="26" t="s">
        <v>41</v>
      </c>
      <c r="AH25" s="23">
        <v>17</v>
      </c>
      <c r="AI25" s="24" t="s">
        <v>19</v>
      </c>
      <c r="AJ25" s="26" t="s">
        <v>41</v>
      </c>
      <c r="AK25" s="23"/>
      <c r="AL25" s="24"/>
      <c r="AM25" s="25"/>
      <c r="AN25" s="42"/>
      <c r="AO25" s="43"/>
      <c r="AP25" s="42" t="s">
        <v>68</v>
      </c>
    </row>
    <row r="26" spans="1:42" ht="19.95" customHeight="1">
      <c r="A26" s="42"/>
      <c r="B26" s="42"/>
      <c r="C26" s="42"/>
      <c r="D26" s="23"/>
      <c r="E26" s="24"/>
      <c r="F26" s="25"/>
      <c r="G26" s="23"/>
      <c r="H26" s="24"/>
      <c r="I26" s="25"/>
      <c r="J26" s="23">
        <v>18</v>
      </c>
      <c r="K26" s="24" t="s">
        <v>21</v>
      </c>
      <c r="L26" s="26" t="s">
        <v>42</v>
      </c>
      <c r="M26" s="27">
        <v>18</v>
      </c>
      <c r="N26" s="28" t="s">
        <v>26</v>
      </c>
      <c r="O26" s="26" t="s">
        <v>43</v>
      </c>
      <c r="P26" s="23">
        <v>18</v>
      </c>
      <c r="Q26" s="24" t="s">
        <v>17</v>
      </c>
      <c r="R26" s="26" t="s">
        <v>41</v>
      </c>
      <c r="S26" s="27">
        <v>18</v>
      </c>
      <c r="T26" s="28" t="s">
        <v>23</v>
      </c>
      <c r="U26" s="26" t="s">
        <v>41</v>
      </c>
      <c r="V26" s="23">
        <v>18</v>
      </c>
      <c r="W26" s="24" t="s">
        <v>27</v>
      </c>
      <c r="X26" s="26" t="s">
        <v>41</v>
      </c>
      <c r="Y26" s="23">
        <v>18</v>
      </c>
      <c r="Z26" s="24" t="s">
        <v>19</v>
      </c>
      <c r="AA26" s="26" t="s">
        <v>41</v>
      </c>
      <c r="AB26" s="27">
        <v>18</v>
      </c>
      <c r="AC26" s="28" t="s">
        <v>23</v>
      </c>
      <c r="AD26" s="26" t="s">
        <v>43</v>
      </c>
      <c r="AE26" s="23">
        <v>18</v>
      </c>
      <c r="AF26" s="24" t="s">
        <v>15</v>
      </c>
      <c r="AG26" s="26" t="s">
        <v>41</v>
      </c>
      <c r="AH26" s="23">
        <v>18</v>
      </c>
      <c r="AI26" s="24" t="s">
        <v>21</v>
      </c>
      <c r="AJ26" s="26" t="s">
        <v>41</v>
      </c>
      <c r="AK26" s="23">
        <v>18</v>
      </c>
      <c r="AL26" s="31" t="s">
        <v>33</v>
      </c>
      <c r="AM26" s="25"/>
      <c r="AN26" s="42"/>
      <c r="AO26" s="43"/>
      <c r="AP26" s="42" t="s">
        <v>69</v>
      </c>
    </row>
    <row r="27" spans="1:42" ht="19.95" customHeight="1">
      <c r="A27" s="42"/>
      <c r="B27" s="42"/>
      <c r="C27" s="42"/>
      <c r="D27" s="23"/>
      <c r="E27" s="24"/>
      <c r="F27" s="25"/>
      <c r="G27" s="23"/>
      <c r="H27" s="24"/>
      <c r="I27" s="25"/>
      <c r="J27" s="29">
        <v>19</v>
      </c>
      <c r="K27" s="30" t="s">
        <v>23</v>
      </c>
      <c r="L27" s="26" t="s">
        <v>47</v>
      </c>
      <c r="M27" s="27">
        <v>19</v>
      </c>
      <c r="N27" s="28" t="s">
        <v>27</v>
      </c>
      <c r="O27" s="26" t="s">
        <v>42</v>
      </c>
      <c r="P27" s="23">
        <v>19</v>
      </c>
      <c r="Q27" s="24" t="s">
        <v>19</v>
      </c>
      <c r="R27" s="26" t="s">
        <v>41</v>
      </c>
      <c r="S27" s="27">
        <v>19</v>
      </c>
      <c r="T27" s="28" t="s">
        <v>26</v>
      </c>
      <c r="U27" s="26" t="s">
        <v>43</v>
      </c>
      <c r="V27" s="23">
        <v>19</v>
      </c>
      <c r="W27" s="24" t="s">
        <v>15</v>
      </c>
      <c r="X27" s="26" t="s">
        <v>41</v>
      </c>
      <c r="Y27" s="23">
        <v>19</v>
      </c>
      <c r="Z27" s="24" t="s">
        <v>21</v>
      </c>
      <c r="AA27" s="26" t="s">
        <v>41</v>
      </c>
      <c r="AB27" s="27">
        <v>19</v>
      </c>
      <c r="AC27" s="28" t="s">
        <v>26</v>
      </c>
      <c r="AD27" s="26" t="s">
        <v>43</v>
      </c>
      <c r="AE27" s="23">
        <v>19</v>
      </c>
      <c r="AF27" s="24" t="s">
        <v>17</v>
      </c>
      <c r="AG27" s="26" t="s">
        <v>41</v>
      </c>
      <c r="AH27" s="27">
        <v>19</v>
      </c>
      <c r="AI27" s="28" t="s">
        <v>23</v>
      </c>
      <c r="AJ27" s="26" t="s">
        <v>43</v>
      </c>
      <c r="AK27" s="23"/>
      <c r="AL27" s="24"/>
      <c r="AM27" s="25"/>
      <c r="AN27" s="42"/>
      <c r="AO27" s="43"/>
      <c r="AP27" s="42" t="s">
        <v>70</v>
      </c>
    </row>
    <row r="28" spans="1:42" ht="19.95" customHeight="1">
      <c r="A28" s="42"/>
      <c r="B28" s="42"/>
      <c r="C28" s="42"/>
      <c r="D28" s="23"/>
      <c r="E28" s="24"/>
      <c r="F28" s="25"/>
      <c r="G28" s="23">
        <v>20</v>
      </c>
      <c r="H28" s="33" t="s">
        <v>14</v>
      </c>
      <c r="I28" s="25"/>
      <c r="J28" s="27">
        <v>20</v>
      </c>
      <c r="K28" s="28" t="s">
        <v>26</v>
      </c>
      <c r="L28" s="26" t="s">
        <v>43</v>
      </c>
      <c r="M28" s="23">
        <v>20</v>
      </c>
      <c r="N28" s="24" t="s">
        <v>15</v>
      </c>
      <c r="O28" s="26" t="s">
        <v>41</v>
      </c>
      <c r="P28" s="23">
        <v>20</v>
      </c>
      <c r="Q28" s="24" t="s">
        <v>21</v>
      </c>
      <c r="R28" s="26" t="s">
        <v>41</v>
      </c>
      <c r="S28" s="27">
        <v>20</v>
      </c>
      <c r="T28" s="28" t="s">
        <v>27</v>
      </c>
      <c r="U28" s="26" t="s">
        <v>43</v>
      </c>
      <c r="V28" s="23">
        <v>20</v>
      </c>
      <c r="W28" s="24" t="s">
        <v>17</v>
      </c>
      <c r="X28" s="26" t="s">
        <v>41</v>
      </c>
      <c r="Y28" s="27">
        <v>20</v>
      </c>
      <c r="Z28" s="28" t="s">
        <v>23</v>
      </c>
      <c r="AA28" s="26" t="s">
        <v>43</v>
      </c>
      <c r="AB28" s="23">
        <v>20</v>
      </c>
      <c r="AC28" s="24" t="s">
        <v>27</v>
      </c>
      <c r="AD28" s="26" t="s">
        <v>41</v>
      </c>
      <c r="AE28" s="23">
        <v>20</v>
      </c>
      <c r="AF28" s="24" t="s">
        <v>19</v>
      </c>
      <c r="AG28" s="26" t="s">
        <v>41</v>
      </c>
      <c r="AH28" s="27">
        <v>20</v>
      </c>
      <c r="AI28" s="28" t="s">
        <v>26</v>
      </c>
      <c r="AJ28" s="26" t="s">
        <v>43</v>
      </c>
      <c r="AK28" s="23"/>
      <c r="AL28" s="24"/>
      <c r="AM28" s="25"/>
      <c r="AN28" s="42"/>
      <c r="AO28" s="43"/>
      <c r="AP28" s="42" t="s">
        <v>71</v>
      </c>
    </row>
    <row r="29" spans="1:42" ht="19.95" customHeight="1">
      <c r="A29" s="42"/>
      <c r="B29" s="42"/>
      <c r="C29" s="42"/>
      <c r="D29" s="23"/>
      <c r="E29" s="24"/>
      <c r="F29" s="25"/>
      <c r="G29" s="23"/>
      <c r="H29" s="24"/>
      <c r="I29" s="25"/>
      <c r="J29" s="23">
        <v>21</v>
      </c>
      <c r="K29" s="24" t="s">
        <v>27</v>
      </c>
      <c r="L29" s="26" t="s">
        <v>42</v>
      </c>
      <c r="M29" s="23">
        <v>21</v>
      </c>
      <c r="N29" s="24" t="s">
        <v>17</v>
      </c>
      <c r="O29" s="26" t="s">
        <v>41</v>
      </c>
      <c r="P29" s="27">
        <v>21</v>
      </c>
      <c r="Q29" s="28" t="s">
        <v>23</v>
      </c>
      <c r="R29" s="26" t="s">
        <v>44</v>
      </c>
      <c r="S29" s="23">
        <v>21</v>
      </c>
      <c r="T29" s="24" t="s">
        <v>15</v>
      </c>
      <c r="U29" s="26" t="s">
        <v>41</v>
      </c>
      <c r="V29" s="23">
        <v>21</v>
      </c>
      <c r="W29" s="24" t="s">
        <v>19</v>
      </c>
      <c r="X29" s="26" t="s">
        <v>41</v>
      </c>
      <c r="Y29" s="27">
        <v>21</v>
      </c>
      <c r="Z29" s="28" t="s">
        <v>26</v>
      </c>
      <c r="AA29" s="26" t="s">
        <v>43</v>
      </c>
      <c r="AB29" s="23">
        <v>21</v>
      </c>
      <c r="AC29" s="24" t="s">
        <v>15</v>
      </c>
      <c r="AD29" s="26" t="s">
        <v>41</v>
      </c>
      <c r="AE29" s="23">
        <v>21</v>
      </c>
      <c r="AF29" s="24" t="s">
        <v>21</v>
      </c>
      <c r="AG29" s="26" t="s">
        <v>41</v>
      </c>
      <c r="AH29" s="23">
        <v>21</v>
      </c>
      <c r="AI29" s="24" t="s">
        <v>27</v>
      </c>
      <c r="AJ29" s="26" t="s">
        <v>41</v>
      </c>
      <c r="AK29" s="23"/>
      <c r="AL29" s="24"/>
      <c r="AM29" s="25"/>
      <c r="AN29" s="42"/>
      <c r="AO29" s="43"/>
      <c r="AP29" s="42"/>
    </row>
    <row r="30" spans="1:42" ht="19.95" customHeight="1">
      <c r="A30" s="42"/>
      <c r="B30" s="42"/>
      <c r="C30" s="42"/>
      <c r="D30" s="23"/>
      <c r="E30" s="24"/>
      <c r="F30" s="25"/>
      <c r="G30" s="23"/>
      <c r="H30" s="24"/>
      <c r="I30" s="25"/>
      <c r="J30" s="23">
        <v>22</v>
      </c>
      <c r="K30" s="24" t="s">
        <v>15</v>
      </c>
      <c r="L30" s="26" t="s">
        <v>42</v>
      </c>
      <c r="M30" s="23">
        <v>22</v>
      </c>
      <c r="N30" s="24" t="s">
        <v>19</v>
      </c>
      <c r="O30" s="26" t="s">
        <v>41</v>
      </c>
      <c r="P30" s="27">
        <v>22</v>
      </c>
      <c r="Q30" s="28" t="s">
        <v>26</v>
      </c>
      <c r="R30" s="26" t="s">
        <v>44</v>
      </c>
      <c r="S30" s="23">
        <v>22</v>
      </c>
      <c r="T30" s="24" t="s">
        <v>17</v>
      </c>
      <c r="U30" s="26" t="s">
        <v>41</v>
      </c>
      <c r="V30" s="23">
        <v>22</v>
      </c>
      <c r="W30" s="24" t="s">
        <v>21</v>
      </c>
      <c r="X30" s="26" t="s">
        <v>41</v>
      </c>
      <c r="Y30" s="23">
        <v>22</v>
      </c>
      <c r="Z30" s="24" t="s">
        <v>27</v>
      </c>
      <c r="AA30" s="26" t="s">
        <v>41</v>
      </c>
      <c r="AB30" s="23">
        <v>22</v>
      </c>
      <c r="AC30" s="24" t="s">
        <v>17</v>
      </c>
      <c r="AD30" s="26" t="s">
        <v>41</v>
      </c>
      <c r="AE30" s="27">
        <v>22</v>
      </c>
      <c r="AF30" s="28" t="s">
        <v>23</v>
      </c>
      <c r="AG30" s="26" t="s">
        <v>43</v>
      </c>
      <c r="AH30" s="23">
        <v>22</v>
      </c>
      <c r="AI30" s="24" t="s">
        <v>15</v>
      </c>
      <c r="AJ30" s="26" t="s">
        <v>41</v>
      </c>
      <c r="AK30" s="23"/>
      <c r="AL30" s="24"/>
      <c r="AM30" s="25"/>
      <c r="AN30" s="42"/>
      <c r="AO30" s="43" t="s">
        <v>55</v>
      </c>
      <c r="AP30" s="42" t="s">
        <v>72</v>
      </c>
    </row>
    <row r="31" spans="1:42" ht="19.95" customHeight="1">
      <c r="A31" s="42"/>
      <c r="B31" s="42"/>
      <c r="C31" s="42"/>
      <c r="D31" s="23"/>
      <c r="E31" s="24"/>
      <c r="F31" s="25"/>
      <c r="G31" s="23"/>
      <c r="H31" s="24"/>
      <c r="I31" s="25"/>
      <c r="J31" s="23">
        <v>23</v>
      </c>
      <c r="K31" s="24" t="s">
        <v>17</v>
      </c>
      <c r="L31" s="26" t="s">
        <v>42</v>
      </c>
      <c r="M31" s="23">
        <v>23</v>
      </c>
      <c r="N31" s="24" t="s">
        <v>21</v>
      </c>
      <c r="O31" s="26" t="s">
        <v>41</v>
      </c>
      <c r="P31" s="23">
        <v>23</v>
      </c>
      <c r="Q31" s="24" t="s">
        <v>27</v>
      </c>
      <c r="R31" s="26" t="s">
        <v>41</v>
      </c>
      <c r="S31" s="27">
        <v>23</v>
      </c>
      <c r="T31" s="28" t="s">
        <v>19</v>
      </c>
      <c r="U31" s="26" t="s">
        <v>41</v>
      </c>
      <c r="V31" s="27">
        <v>23</v>
      </c>
      <c r="W31" s="28" t="s">
        <v>23</v>
      </c>
      <c r="X31" s="26" t="s">
        <v>44</v>
      </c>
      <c r="Y31" s="27">
        <v>23</v>
      </c>
      <c r="Z31" s="28" t="s">
        <v>15</v>
      </c>
      <c r="AA31" s="26" t="s">
        <v>41</v>
      </c>
      <c r="AB31" s="23">
        <v>23</v>
      </c>
      <c r="AC31" s="24" t="s">
        <v>19</v>
      </c>
      <c r="AD31" s="26" t="s">
        <v>41</v>
      </c>
      <c r="AE31" s="27">
        <v>23</v>
      </c>
      <c r="AF31" s="28" t="s">
        <v>26</v>
      </c>
      <c r="AG31" s="26" t="s">
        <v>43</v>
      </c>
      <c r="AH31" s="23">
        <v>23</v>
      </c>
      <c r="AI31" s="24" t="s">
        <v>17</v>
      </c>
      <c r="AJ31" s="26" t="s">
        <v>41</v>
      </c>
      <c r="AK31" s="23"/>
      <c r="AL31" s="24"/>
      <c r="AM31" s="25"/>
      <c r="AN31" s="42"/>
      <c r="AO31" s="42"/>
      <c r="AP31" s="42" t="s">
        <v>73</v>
      </c>
    </row>
    <row r="32" spans="1:42" ht="19.95" customHeight="1">
      <c r="A32" s="42"/>
      <c r="B32" s="42"/>
      <c r="C32" s="42"/>
      <c r="D32" s="23"/>
      <c r="E32" s="24"/>
      <c r="F32" s="25"/>
      <c r="G32" s="23"/>
      <c r="H32" s="24"/>
      <c r="I32" s="25"/>
      <c r="J32" s="23">
        <v>24</v>
      </c>
      <c r="K32" s="24" t="s">
        <v>19</v>
      </c>
      <c r="L32" s="26" t="s">
        <v>42</v>
      </c>
      <c r="M32" s="27">
        <v>24</v>
      </c>
      <c r="N32" s="28" t="s">
        <v>23</v>
      </c>
      <c r="O32" s="26" t="s">
        <v>43</v>
      </c>
      <c r="P32" s="23">
        <v>24</v>
      </c>
      <c r="Q32" s="24" t="s">
        <v>15</v>
      </c>
      <c r="R32" s="26" t="s">
        <v>41</v>
      </c>
      <c r="S32" s="23">
        <v>24</v>
      </c>
      <c r="T32" s="24" t="s">
        <v>21</v>
      </c>
      <c r="U32" s="26" t="s">
        <v>41</v>
      </c>
      <c r="V32" s="27">
        <v>24</v>
      </c>
      <c r="W32" s="28" t="s">
        <v>26</v>
      </c>
      <c r="X32" s="26" t="s">
        <v>44</v>
      </c>
      <c r="Y32" s="23">
        <v>24</v>
      </c>
      <c r="Z32" s="24" t="s">
        <v>17</v>
      </c>
      <c r="AA32" s="26" t="s">
        <v>41</v>
      </c>
      <c r="AB32" s="23">
        <v>24</v>
      </c>
      <c r="AC32" s="24" t="s">
        <v>21</v>
      </c>
      <c r="AD32" s="26" t="s">
        <v>41</v>
      </c>
      <c r="AE32" s="23">
        <v>24</v>
      </c>
      <c r="AF32" s="24" t="s">
        <v>27</v>
      </c>
      <c r="AG32" s="26" t="s">
        <v>41</v>
      </c>
      <c r="AH32" s="23">
        <v>24</v>
      </c>
      <c r="AI32" s="24" t="s">
        <v>19</v>
      </c>
      <c r="AJ32" s="26" t="s">
        <v>41</v>
      </c>
      <c r="AK32" s="23"/>
      <c r="AL32" s="24"/>
      <c r="AM32" s="25"/>
      <c r="AN32" s="42"/>
      <c r="AO32" s="42"/>
      <c r="AP32" s="42" t="s">
        <v>61</v>
      </c>
    </row>
    <row r="33" spans="1:42" ht="19.95" customHeight="1">
      <c r="A33" s="42"/>
      <c r="B33" s="42"/>
      <c r="C33" s="42"/>
      <c r="D33" s="23"/>
      <c r="E33" s="24"/>
      <c r="F33" s="25"/>
      <c r="G33" s="23"/>
      <c r="H33" s="24"/>
      <c r="I33" s="25"/>
      <c r="J33" s="23">
        <v>25</v>
      </c>
      <c r="K33" s="24" t="s">
        <v>21</v>
      </c>
      <c r="L33" s="26" t="s">
        <v>42</v>
      </c>
      <c r="M33" s="27">
        <v>25</v>
      </c>
      <c r="N33" s="28" t="s">
        <v>26</v>
      </c>
      <c r="O33" s="26" t="s">
        <v>43</v>
      </c>
      <c r="P33" s="23">
        <v>25</v>
      </c>
      <c r="Q33" s="24" t="s">
        <v>17</v>
      </c>
      <c r="R33" s="26" t="s">
        <v>41</v>
      </c>
      <c r="S33" s="27">
        <v>25</v>
      </c>
      <c r="T33" s="28" t="s">
        <v>23</v>
      </c>
      <c r="U33" s="26" t="s">
        <v>43</v>
      </c>
      <c r="V33" s="23">
        <v>25</v>
      </c>
      <c r="W33" s="24" t="s">
        <v>27</v>
      </c>
      <c r="X33" s="26" t="s">
        <v>41</v>
      </c>
      <c r="Y33" s="23">
        <v>25</v>
      </c>
      <c r="Z33" s="24" t="s">
        <v>19</v>
      </c>
      <c r="AA33" s="26" t="s">
        <v>41</v>
      </c>
      <c r="AB33" s="27">
        <v>25</v>
      </c>
      <c r="AC33" s="28" t="s">
        <v>23</v>
      </c>
      <c r="AD33" s="26" t="s">
        <v>43</v>
      </c>
      <c r="AE33" s="23">
        <v>25</v>
      </c>
      <c r="AF33" s="24" t="s">
        <v>15</v>
      </c>
      <c r="AG33" s="26" t="s">
        <v>41</v>
      </c>
      <c r="AH33" s="23">
        <v>25</v>
      </c>
      <c r="AI33" s="24" t="s">
        <v>21</v>
      </c>
      <c r="AJ33" s="26" t="s">
        <v>41</v>
      </c>
      <c r="AK33" s="23"/>
      <c r="AL33" s="24"/>
      <c r="AM33" s="25"/>
      <c r="AN33" s="42"/>
      <c r="AO33" s="42"/>
      <c r="AP33" s="42" t="s">
        <v>74</v>
      </c>
    </row>
    <row r="34" spans="1:42" ht="19.95" customHeight="1">
      <c r="A34" s="42"/>
      <c r="B34" s="42"/>
      <c r="C34" s="42"/>
      <c r="D34" s="23"/>
      <c r="E34" s="24"/>
      <c r="F34" s="25"/>
      <c r="G34" s="23"/>
      <c r="H34" s="24"/>
      <c r="I34" s="25"/>
      <c r="J34" s="27">
        <v>26</v>
      </c>
      <c r="K34" s="28" t="s">
        <v>23</v>
      </c>
      <c r="L34" s="26" t="s">
        <v>43</v>
      </c>
      <c r="M34" s="23">
        <v>26</v>
      </c>
      <c r="N34" s="24" t="s">
        <v>27</v>
      </c>
      <c r="O34" s="26" t="s">
        <v>41</v>
      </c>
      <c r="P34" s="23">
        <v>26</v>
      </c>
      <c r="Q34" s="24" t="s">
        <v>19</v>
      </c>
      <c r="R34" s="26" t="s">
        <v>41</v>
      </c>
      <c r="S34" s="27">
        <v>26</v>
      </c>
      <c r="T34" s="28" t="s">
        <v>26</v>
      </c>
      <c r="U34" s="26" t="s">
        <v>43</v>
      </c>
      <c r="V34" s="23">
        <v>26</v>
      </c>
      <c r="W34" s="24" t="s">
        <v>15</v>
      </c>
      <c r="X34" s="26" t="s">
        <v>41</v>
      </c>
      <c r="Y34" s="23">
        <v>26</v>
      </c>
      <c r="Z34" s="24" t="s">
        <v>21</v>
      </c>
      <c r="AA34" s="26" t="s">
        <v>41</v>
      </c>
      <c r="AB34" s="27">
        <v>26</v>
      </c>
      <c r="AC34" s="28" t="s">
        <v>26</v>
      </c>
      <c r="AD34" s="26" t="s">
        <v>43</v>
      </c>
      <c r="AE34" s="23">
        <v>26</v>
      </c>
      <c r="AF34" s="24" t="s">
        <v>17</v>
      </c>
      <c r="AG34" s="26" t="s">
        <v>41</v>
      </c>
      <c r="AH34" s="27">
        <v>26</v>
      </c>
      <c r="AI34" s="28" t="s">
        <v>23</v>
      </c>
      <c r="AJ34" s="26" t="s">
        <v>43</v>
      </c>
      <c r="AK34" s="23"/>
      <c r="AL34" s="24"/>
      <c r="AM34" s="25"/>
      <c r="AN34" s="42"/>
      <c r="AO34" s="42"/>
      <c r="AP34" s="42" t="s">
        <v>75</v>
      </c>
    </row>
    <row r="35" spans="1:42" ht="19.95" customHeight="1">
      <c r="A35" s="42"/>
      <c r="B35" s="42"/>
      <c r="C35" s="42"/>
      <c r="D35" s="23"/>
      <c r="E35" s="24"/>
      <c r="F35" s="25"/>
      <c r="G35" s="23"/>
      <c r="H35" s="24"/>
      <c r="I35" s="25"/>
      <c r="J35" s="27">
        <v>27</v>
      </c>
      <c r="K35" s="28" t="s">
        <v>26</v>
      </c>
      <c r="L35" s="26" t="s">
        <v>43</v>
      </c>
      <c r="M35" s="23">
        <v>27</v>
      </c>
      <c r="N35" s="24" t="s">
        <v>15</v>
      </c>
      <c r="O35" s="26" t="s">
        <v>41</v>
      </c>
      <c r="P35" s="23">
        <v>27</v>
      </c>
      <c r="Q35" s="24" t="s">
        <v>21</v>
      </c>
      <c r="R35" s="26" t="s">
        <v>41</v>
      </c>
      <c r="S35" s="23">
        <v>27</v>
      </c>
      <c r="T35" s="24" t="s">
        <v>27</v>
      </c>
      <c r="U35" s="26" t="s">
        <v>41</v>
      </c>
      <c r="V35" s="23">
        <v>27</v>
      </c>
      <c r="W35" s="24" t="s">
        <v>17</v>
      </c>
      <c r="X35" s="26" t="s">
        <v>41</v>
      </c>
      <c r="Y35" s="27">
        <v>27</v>
      </c>
      <c r="Z35" s="28" t="s">
        <v>23</v>
      </c>
      <c r="AA35" s="26" t="s">
        <v>43</v>
      </c>
      <c r="AB35" s="23">
        <v>27</v>
      </c>
      <c r="AC35" s="24" t="s">
        <v>27</v>
      </c>
      <c r="AD35" s="26" t="s">
        <v>41</v>
      </c>
      <c r="AE35" s="23">
        <v>27</v>
      </c>
      <c r="AF35" s="24" t="s">
        <v>19</v>
      </c>
      <c r="AG35" s="26" t="s">
        <v>41</v>
      </c>
      <c r="AH35" s="27">
        <v>27</v>
      </c>
      <c r="AI35" s="28" t="s">
        <v>26</v>
      </c>
      <c r="AJ35" s="26" t="s">
        <v>43</v>
      </c>
      <c r="AK35" s="23"/>
      <c r="AL35" s="24"/>
      <c r="AM35" s="25"/>
      <c r="AN35" s="42"/>
      <c r="AO35" s="42"/>
      <c r="AP35" s="42"/>
    </row>
    <row r="36" spans="1:42" ht="19.95" customHeight="1">
      <c r="A36" s="42"/>
      <c r="B36" s="42"/>
      <c r="C36" s="42"/>
      <c r="D36" s="23"/>
      <c r="E36" s="24"/>
      <c r="F36" s="25"/>
      <c r="G36" s="23"/>
      <c r="H36" s="24"/>
      <c r="I36" s="25"/>
      <c r="J36" s="23">
        <v>28</v>
      </c>
      <c r="K36" s="24" t="s">
        <v>27</v>
      </c>
      <c r="L36" s="26" t="s">
        <v>41</v>
      </c>
      <c r="M36" s="23">
        <v>28</v>
      </c>
      <c r="N36" s="24" t="s">
        <v>17</v>
      </c>
      <c r="O36" s="26" t="s">
        <v>41</v>
      </c>
      <c r="P36" s="27">
        <v>28</v>
      </c>
      <c r="Q36" s="28" t="s">
        <v>23</v>
      </c>
      <c r="R36" s="26" t="s">
        <v>43</v>
      </c>
      <c r="S36" s="23">
        <v>28</v>
      </c>
      <c r="T36" s="24" t="s">
        <v>15</v>
      </c>
      <c r="U36" s="26" t="s">
        <v>41</v>
      </c>
      <c r="V36" s="23">
        <v>28</v>
      </c>
      <c r="W36" s="24" t="s">
        <v>19</v>
      </c>
      <c r="X36" s="26" t="s">
        <v>41</v>
      </c>
      <c r="Y36" s="27">
        <v>28</v>
      </c>
      <c r="Z36" s="28" t="s">
        <v>26</v>
      </c>
      <c r="AA36" s="26" t="s">
        <v>43</v>
      </c>
      <c r="AB36" s="23">
        <v>28</v>
      </c>
      <c r="AC36" s="24" t="s">
        <v>15</v>
      </c>
      <c r="AD36" s="26" t="s">
        <v>41</v>
      </c>
      <c r="AE36" s="23">
        <v>28</v>
      </c>
      <c r="AF36" s="24" t="s">
        <v>21</v>
      </c>
      <c r="AG36" s="26" t="s">
        <v>41</v>
      </c>
      <c r="AH36" s="23">
        <v>28</v>
      </c>
      <c r="AI36" s="24" t="s">
        <v>27</v>
      </c>
      <c r="AJ36" s="26" t="s">
        <v>41</v>
      </c>
      <c r="AK36" s="23"/>
      <c r="AL36" s="24"/>
      <c r="AM36" s="25"/>
      <c r="AN36" s="42"/>
      <c r="AO36" s="42"/>
      <c r="AP36" s="42"/>
    </row>
    <row r="37" spans="1:42" ht="19.95" customHeight="1">
      <c r="A37" s="42"/>
      <c r="B37" s="42"/>
      <c r="C37" s="42"/>
      <c r="D37" s="23"/>
      <c r="E37" s="24"/>
      <c r="F37" s="25"/>
      <c r="G37" s="23"/>
      <c r="H37" s="24"/>
      <c r="I37" s="25"/>
      <c r="J37" s="23">
        <v>29</v>
      </c>
      <c r="K37" s="24" t="s">
        <v>15</v>
      </c>
      <c r="L37" s="26" t="s">
        <v>41</v>
      </c>
      <c r="M37" s="23">
        <v>29</v>
      </c>
      <c r="N37" s="24" t="s">
        <v>19</v>
      </c>
      <c r="O37" s="26" t="s">
        <v>41</v>
      </c>
      <c r="P37" s="27">
        <v>29</v>
      </c>
      <c r="Q37" s="28" t="s">
        <v>26</v>
      </c>
      <c r="R37" s="26" t="s">
        <v>43</v>
      </c>
      <c r="S37" s="23">
        <v>29</v>
      </c>
      <c r="T37" s="24" t="s">
        <v>17</v>
      </c>
      <c r="U37" s="26" t="s">
        <v>41</v>
      </c>
      <c r="V37" s="23">
        <v>29</v>
      </c>
      <c r="W37" s="24" t="s">
        <v>21</v>
      </c>
      <c r="X37" s="26" t="s">
        <v>41</v>
      </c>
      <c r="Y37" s="23">
        <v>29</v>
      </c>
      <c r="Z37" s="24" t="s">
        <v>27</v>
      </c>
      <c r="AA37" s="26" t="s">
        <v>41</v>
      </c>
      <c r="AB37" s="29">
        <v>29</v>
      </c>
      <c r="AC37" s="30" t="s">
        <v>17</v>
      </c>
      <c r="AD37" s="26" t="s">
        <v>49</v>
      </c>
      <c r="AE37" s="27">
        <v>29</v>
      </c>
      <c r="AF37" s="28" t="s">
        <v>23</v>
      </c>
      <c r="AG37" s="26" t="s">
        <v>43</v>
      </c>
      <c r="AH37" s="23"/>
      <c r="AI37" s="24"/>
      <c r="AJ37" s="25"/>
      <c r="AK37" s="23"/>
      <c r="AL37" s="24"/>
      <c r="AM37" s="25"/>
      <c r="AN37" s="42"/>
      <c r="AO37" s="42"/>
      <c r="AP37" s="42"/>
    </row>
    <row r="38" spans="1:42" ht="19.95" customHeight="1">
      <c r="A38" s="42"/>
      <c r="B38" s="42"/>
      <c r="C38" s="42"/>
      <c r="D38" s="23"/>
      <c r="E38" s="24"/>
      <c r="F38" s="25"/>
      <c r="G38" s="23"/>
      <c r="H38" s="24"/>
      <c r="I38" s="25"/>
      <c r="J38" s="23">
        <v>30</v>
      </c>
      <c r="K38" s="24" t="s">
        <v>17</v>
      </c>
      <c r="L38" s="26" t="s">
        <v>41</v>
      </c>
      <c r="M38" s="23">
        <v>30</v>
      </c>
      <c r="N38" s="24" t="s">
        <v>21</v>
      </c>
      <c r="O38" s="26" t="s">
        <v>41</v>
      </c>
      <c r="P38" s="23">
        <v>30</v>
      </c>
      <c r="Q38" s="24" t="s">
        <v>27</v>
      </c>
      <c r="R38" s="26" t="s">
        <v>41</v>
      </c>
      <c r="S38" s="23">
        <v>30</v>
      </c>
      <c r="T38" s="24" t="s">
        <v>19</v>
      </c>
      <c r="U38" s="26" t="s">
        <v>41</v>
      </c>
      <c r="V38" s="27">
        <v>30</v>
      </c>
      <c r="W38" s="28" t="s">
        <v>23</v>
      </c>
      <c r="X38" s="26" t="s">
        <v>44</v>
      </c>
      <c r="Y38" s="23">
        <v>30</v>
      </c>
      <c r="Z38" s="24" t="s">
        <v>15</v>
      </c>
      <c r="AA38" s="26" t="s">
        <v>41</v>
      </c>
      <c r="AB38" s="29">
        <v>30</v>
      </c>
      <c r="AC38" s="30" t="s">
        <v>19</v>
      </c>
      <c r="AD38" s="26" t="s">
        <v>49</v>
      </c>
      <c r="AE38" s="27">
        <v>30</v>
      </c>
      <c r="AF38" s="28" t="s">
        <v>26</v>
      </c>
      <c r="AG38" s="26" t="s">
        <v>43</v>
      </c>
      <c r="AH38" s="23"/>
      <c r="AI38" s="24"/>
      <c r="AJ38" s="25"/>
      <c r="AK38" s="23"/>
      <c r="AL38" s="24"/>
      <c r="AM38" s="25"/>
      <c r="AN38" s="42"/>
      <c r="AO38" s="42"/>
      <c r="AP38" s="42"/>
    </row>
    <row r="39" spans="1:42" ht="19.95" customHeight="1" thickBot="1">
      <c r="A39" s="42"/>
      <c r="B39" s="42"/>
      <c r="C39" s="42"/>
      <c r="D39" s="34"/>
      <c r="E39" s="35"/>
      <c r="F39" s="36"/>
      <c r="G39" s="34"/>
      <c r="H39" s="35"/>
      <c r="I39" s="36"/>
      <c r="J39" s="34"/>
      <c r="K39" s="35"/>
      <c r="L39" s="14"/>
      <c r="M39" s="37">
        <v>31</v>
      </c>
      <c r="N39" s="38" t="s">
        <v>28</v>
      </c>
      <c r="O39" s="39" t="s">
        <v>43</v>
      </c>
      <c r="P39" s="34">
        <v>31</v>
      </c>
      <c r="Q39" s="35" t="s">
        <v>16</v>
      </c>
      <c r="R39" s="39" t="s">
        <v>41</v>
      </c>
      <c r="S39" s="34"/>
      <c r="T39" s="35"/>
      <c r="U39" s="14"/>
      <c r="V39" s="37">
        <v>31</v>
      </c>
      <c r="W39" s="38" t="s">
        <v>29</v>
      </c>
      <c r="X39" s="39" t="s">
        <v>44</v>
      </c>
      <c r="Y39" s="34"/>
      <c r="Z39" s="35"/>
      <c r="AA39" s="14"/>
      <c r="AB39" s="40">
        <v>31</v>
      </c>
      <c r="AC39" s="41" t="s">
        <v>31</v>
      </c>
      <c r="AD39" s="39" t="s">
        <v>49</v>
      </c>
      <c r="AE39" s="34">
        <v>31</v>
      </c>
      <c r="AF39" s="35" t="s">
        <v>32</v>
      </c>
      <c r="AG39" s="39" t="s">
        <v>41</v>
      </c>
      <c r="AH39" s="34"/>
      <c r="AI39" s="35"/>
      <c r="AJ39" s="36"/>
      <c r="AK39" s="34"/>
      <c r="AL39" s="35"/>
      <c r="AM39" s="36"/>
      <c r="AN39" s="42"/>
      <c r="AO39" s="42"/>
      <c r="AP39" s="42"/>
    </row>
    <row r="40" spans="1:42" ht="19.95" customHeight="1">
      <c r="A40" s="62" t="s">
        <v>1</v>
      </c>
      <c r="B40" s="63"/>
      <c r="C40" s="64"/>
      <c r="D40" s="65">
        <f>COUNTIFS(F$9:F$39,"●")</f>
        <v>0</v>
      </c>
      <c r="E40" s="66"/>
      <c r="F40" s="66"/>
      <c r="G40" s="66">
        <f>COUNTIFS(I$9:I$39,"●")</f>
        <v>0</v>
      </c>
      <c r="H40" s="66"/>
      <c r="I40" s="66"/>
      <c r="J40" s="66">
        <f t="shared" ref="J40" si="0">COUNTIFS(L$9:L$39,"●")</f>
        <v>5</v>
      </c>
      <c r="K40" s="66"/>
      <c r="L40" s="66"/>
      <c r="M40" s="66">
        <f t="shared" ref="M40" si="1">COUNTIFS(O$9:O$39,"●")</f>
        <v>9</v>
      </c>
      <c r="N40" s="66"/>
      <c r="O40" s="66"/>
      <c r="P40" s="66">
        <f t="shared" ref="P40" si="2">COUNTIFS(R$9:R$39,"●")</f>
        <v>9</v>
      </c>
      <c r="Q40" s="66"/>
      <c r="R40" s="66"/>
      <c r="S40" s="66">
        <f t="shared" ref="S40" si="3">COUNTIFS(U$9:U$39,"●")</f>
        <v>8</v>
      </c>
      <c r="T40" s="66"/>
      <c r="U40" s="66"/>
      <c r="V40" s="66">
        <f t="shared" ref="V40" si="4">COUNTIFS(X$9:X$39,"●")</f>
        <v>10</v>
      </c>
      <c r="W40" s="66"/>
      <c r="X40" s="66"/>
      <c r="Y40" s="66">
        <f t="shared" ref="Y40" si="5">COUNTIFS(AA$9:AA$39,"●")</f>
        <v>8</v>
      </c>
      <c r="Z40" s="66"/>
      <c r="AA40" s="66"/>
      <c r="AB40" s="66">
        <f t="shared" ref="AB40" si="6">COUNTIFS(AD$9:AD$39,"●")</f>
        <v>8</v>
      </c>
      <c r="AC40" s="66"/>
      <c r="AD40" s="66"/>
      <c r="AE40" s="66">
        <f t="shared" ref="AE40" si="7">COUNTIFS(AG$9:AG$39,"●")</f>
        <v>9</v>
      </c>
      <c r="AF40" s="66"/>
      <c r="AG40" s="66"/>
      <c r="AH40" s="66">
        <f t="shared" ref="AH40" si="8">COUNTIFS(AJ$9:AJ$39,"●")</f>
        <v>8</v>
      </c>
      <c r="AI40" s="66"/>
      <c r="AJ40" s="66"/>
      <c r="AK40" s="66">
        <f t="shared" ref="AK40" si="9">COUNTIFS(AM$9:AM$39,"●")</f>
        <v>0</v>
      </c>
      <c r="AL40" s="66"/>
      <c r="AM40" s="67"/>
      <c r="AN40" s="42"/>
      <c r="AO40" s="42"/>
      <c r="AP40" s="42"/>
    </row>
    <row r="41" spans="1:42" ht="19.95" customHeight="1">
      <c r="A41" s="68" t="s">
        <v>2</v>
      </c>
      <c r="B41" s="69"/>
      <c r="C41" s="70"/>
      <c r="D41" s="71">
        <f>COUNTIFS(F$9:F$39,"●")+COUNTIFS(F$9:F$39,"○")</f>
        <v>0</v>
      </c>
      <c r="E41" s="72"/>
      <c r="F41" s="72"/>
      <c r="G41" s="72">
        <f>COUNTIFS(I$9:I$39,"●")+COUNTIFS(I$9:I$39,"○")</f>
        <v>0</v>
      </c>
      <c r="H41" s="72"/>
      <c r="I41" s="72"/>
      <c r="J41" s="72">
        <f t="shared" ref="J41" si="10">COUNTIFS(L$9:L$39,"●")+COUNTIFS(L$9:L$39,"○")</f>
        <v>22</v>
      </c>
      <c r="K41" s="72"/>
      <c r="L41" s="72"/>
      <c r="M41" s="72">
        <f t="shared" ref="M41" si="11">COUNTIFS(O$9:O$39,"●")+COUNTIFS(O$9:O$39,"○")</f>
        <v>31</v>
      </c>
      <c r="N41" s="72"/>
      <c r="O41" s="72"/>
      <c r="P41" s="72">
        <f t="shared" ref="P41" si="12">COUNTIFS(R$9:R$39,"●")+COUNTIFS(R$9:R$39,"○")</f>
        <v>28</v>
      </c>
      <c r="Q41" s="72"/>
      <c r="R41" s="72"/>
      <c r="S41" s="72">
        <f t="shared" ref="S41" si="13">COUNTIFS(U$9:U$39,"●")+COUNTIFS(U$9:U$39,"○")</f>
        <v>30</v>
      </c>
      <c r="T41" s="72"/>
      <c r="U41" s="72"/>
      <c r="V41" s="72">
        <f t="shared" ref="V41" si="14">COUNTIFS(X$9:X$39,"●")+COUNTIFS(X$9:X$39,"○")</f>
        <v>31</v>
      </c>
      <c r="W41" s="72"/>
      <c r="X41" s="72"/>
      <c r="Y41" s="72">
        <f t="shared" ref="Y41" si="15">COUNTIFS(AA$9:AA$39,"●")+COUNTIFS(AA$9:AA$39,"○")</f>
        <v>30</v>
      </c>
      <c r="Z41" s="72"/>
      <c r="AA41" s="72"/>
      <c r="AB41" s="72">
        <f t="shared" ref="AB41" si="16">COUNTIFS(AD$9:AD$39,"●")+COUNTIFS(AD$9:AD$39,"○")</f>
        <v>27</v>
      </c>
      <c r="AC41" s="72"/>
      <c r="AD41" s="72"/>
      <c r="AE41" s="72">
        <f t="shared" ref="AE41" si="17">COUNTIFS(AG$9:AG$39,"●")+COUNTIFS(AG$9:AG$39,"○")</f>
        <v>28</v>
      </c>
      <c r="AF41" s="72"/>
      <c r="AG41" s="72"/>
      <c r="AH41" s="72">
        <f t="shared" ref="AH41" si="18">COUNTIFS(AJ$9:AJ$39,"●")+COUNTIFS(AJ$9:AJ$39,"○")</f>
        <v>28</v>
      </c>
      <c r="AI41" s="72"/>
      <c r="AJ41" s="72"/>
      <c r="AK41" s="72">
        <f t="shared" ref="AK41" si="19">COUNTIFS(AM$9:AM$39,"●")+COUNTIFS(AM$9:AM$39,"○")</f>
        <v>4</v>
      </c>
      <c r="AL41" s="72"/>
      <c r="AM41" s="73"/>
      <c r="AN41" s="42"/>
      <c r="AO41" s="42"/>
      <c r="AP41" s="42"/>
    </row>
    <row r="42" spans="1:42" ht="19.95" customHeight="1">
      <c r="A42" s="83" t="s">
        <v>52</v>
      </c>
      <c r="B42" s="84"/>
      <c r="C42" s="85"/>
      <c r="D42" s="76">
        <f>D40</f>
        <v>0</v>
      </c>
      <c r="E42" s="76"/>
      <c r="F42" s="76"/>
      <c r="G42" s="86">
        <f>D42+G40</f>
        <v>0</v>
      </c>
      <c r="H42" s="76"/>
      <c r="I42" s="76"/>
      <c r="J42" s="86">
        <f>G42+J40</f>
        <v>5</v>
      </c>
      <c r="K42" s="76"/>
      <c r="L42" s="76"/>
      <c r="M42" s="86">
        <f>J42+M40</f>
        <v>14</v>
      </c>
      <c r="N42" s="76"/>
      <c r="O42" s="76"/>
      <c r="P42" s="86">
        <f>M42+P40</f>
        <v>23</v>
      </c>
      <c r="Q42" s="76"/>
      <c r="R42" s="76"/>
      <c r="S42" s="86">
        <f>P42+S40</f>
        <v>31</v>
      </c>
      <c r="T42" s="76"/>
      <c r="U42" s="76"/>
      <c r="V42" s="86">
        <f>S42+V40</f>
        <v>41</v>
      </c>
      <c r="W42" s="76"/>
      <c r="X42" s="77"/>
      <c r="Y42" s="76">
        <f>V42+Y40</f>
        <v>49</v>
      </c>
      <c r="Z42" s="76"/>
      <c r="AA42" s="77"/>
      <c r="AB42" s="76">
        <f>Y42+AB40</f>
        <v>57</v>
      </c>
      <c r="AC42" s="76"/>
      <c r="AD42" s="77"/>
      <c r="AE42" s="76">
        <f>AB42+AE40</f>
        <v>66</v>
      </c>
      <c r="AF42" s="76"/>
      <c r="AG42" s="77"/>
      <c r="AH42" s="76">
        <f>AE42+AH40</f>
        <v>74</v>
      </c>
      <c r="AI42" s="76"/>
      <c r="AJ42" s="77"/>
      <c r="AK42" s="76">
        <f>AH42+AK40</f>
        <v>74</v>
      </c>
      <c r="AL42" s="76"/>
      <c r="AM42" s="78"/>
      <c r="AN42" s="42"/>
      <c r="AO42" s="42"/>
      <c r="AP42" s="42"/>
    </row>
    <row r="43" spans="1:42" ht="19.95" customHeight="1">
      <c r="A43" s="79" t="s">
        <v>51</v>
      </c>
      <c r="B43" s="80"/>
      <c r="C43" s="81"/>
      <c r="D43" s="74">
        <f>D41</f>
        <v>0</v>
      </c>
      <c r="E43" s="74"/>
      <c r="F43" s="74"/>
      <c r="G43" s="82">
        <f>D43+G41</f>
        <v>0</v>
      </c>
      <c r="H43" s="74"/>
      <c r="I43" s="74"/>
      <c r="J43" s="82">
        <f>G43+J41</f>
        <v>22</v>
      </c>
      <c r="K43" s="74"/>
      <c r="L43" s="74"/>
      <c r="M43" s="82">
        <f>J43+M41</f>
        <v>53</v>
      </c>
      <c r="N43" s="74"/>
      <c r="O43" s="74"/>
      <c r="P43" s="82">
        <f>M43+P41</f>
        <v>81</v>
      </c>
      <c r="Q43" s="74"/>
      <c r="R43" s="74"/>
      <c r="S43" s="82">
        <f>P43+S41</f>
        <v>111</v>
      </c>
      <c r="T43" s="74"/>
      <c r="U43" s="74"/>
      <c r="V43" s="82">
        <f>S43+V41</f>
        <v>142</v>
      </c>
      <c r="W43" s="74"/>
      <c r="X43" s="75"/>
      <c r="Y43" s="74">
        <f>V43+Y41</f>
        <v>172</v>
      </c>
      <c r="Z43" s="74"/>
      <c r="AA43" s="75"/>
      <c r="AB43" s="74">
        <f>Y43+AB41</f>
        <v>199</v>
      </c>
      <c r="AC43" s="74"/>
      <c r="AD43" s="75"/>
      <c r="AE43" s="74">
        <f>AB43+AE41</f>
        <v>227</v>
      </c>
      <c r="AF43" s="74"/>
      <c r="AG43" s="75"/>
      <c r="AH43" s="74">
        <f>AE43+AH41</f>
        <v>255</v>
      </c>
      <c r="AI43" s="74"/>
      <c r="AJ43" s="75"/>
      <c r="AK43" s="74">
        <f>AH43+AK41</f>
        <v>259</v>
      </c>
      <c r="AL43" s="74"/>
      <c r="AM43" s="112"/>
      <c r="AN43" s="42"/>
      <c r="AO43" s="42"/>
      <c r="AP43" s="42"/>
    </row>
    <row r="44" spans="1:42" ht="19.95" customHeight="1">
      <c r="A44" s="49"/>
      <c r="B44" s="49"/>
      <c r="C44" s="49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42"/>
      <c r="AO44" s="42"/>
      <c r="AP44" s="42"/>
    </row>
    <row r="45" spans="1:42" ht="19.95" customHeight="1" thickBot="1">
      <c r="A45" s="42"/>
      <c r="B45" s="42"/>
      <c r="C45" s="42"/>
      <c r="D45" s="113" t="str">
        <f>IF(D$41&gt;0,D$8&amp;"末","")</f>
        <v/>
      </c>
      <c r="E45" s="88"/>
      <c r="F45" s="88"/>
      <c r="G45" s="87" t="str">
        <f>IF(G$41&gt;0,G$8&amp;"末","")</f>
        <v/>
      </c>
      <c r="H45" s="88"/>
      <c r="I45" s="88"/>
      <c r="J45" s="87" t="str">
        <f>IF(J$41&gt;0,J$8&amp;"末","")</f>
        <v>6月末</v>
      </c>
      <c r="K45" s="88"/>
      <c r="L45" s="88"/>
      <c r="M45" s="87" t="str">
        <f t="shared" ref="M45" si="20">IF(M$41&gt;0,M$8&amp;"末","")</f>
        <v>7月末</v>
      </c>
      <c r="N45" s="88"/>
      <c r="O45" s="88"/>
      <c r="P45" s="87" t="str">
        <f t="shared" ref="P45" si="21">IF(P$41&gt;0,P$8&amp;"末","")</f>
        <v>8月末</v>
      </c>
      <c r="Q45" s="88"/>
      <c r="R45" s="88"/>
      <c r="S45" s="87" t="str">
        <f t="shared" ref="S45" si="22">IF(S$41&gt;0,S$8&amp;"末","")</f>
        <v>9月末</v>
      </c>
      <c r="T45" s="88"/>
      <c r="U45" s="88"/>
      <c r="V45" s="87" t="str">
        <f t="shared" ref="V45" si="23">IF(V$41&gt;0,V$8&amp;"末","")</f>
        <v>10月末</v>
      </c>
      <c r="W45" s="88"/>
      <c r="X45" s="89"/>
      <c r="Y45" s="88" t="str">
        <f t="shared" ref="Y45" si="24">IF(Y$41&gt;0,Y$8&amp;"末","")</f>
        <v>11月末</v>
      </c>
      <c r="Z45" s="88"/>
      <c r="AA45" s="89"/>
      <c r="AB45" s="88" t="str">
        <f t="shared" ref="AB45" si="25">IF(AB$41&gt;0,AB$8&amp;"末","")</f>
        <v>12月末</v>
      </c>
      <c r="AC45" s="88"/>
      <c r="AD45" s="89"/>
      <c r="AE45" s="88" t="str">
        <f t="shared" ref="AE45" si="26">IF(AE$41&gt;0,AE$8&amp;"末","")</f>
        <v>1月末</v>
      </c>
      <c r="AF45" s="88"/>
      <c r="AG45" s="89"/>
      <c r="AH45" s="88" t="str">
        <f t="shared" ref="AH45" si="27">IF(AH$41&gt;0,AH$8&amp;"末","")</f>
        <v>2月末</v>
      </c>
      <c r="AI45" s="88"/>
      <c r="AJ45" s="89"/>
      <c r="AK45" s="88" t="str">
        <f t="shared" ref="AK45" si="28">IF(AK$41&gt;0,AK$8&amp;"末","")</f>
        <v>3月末</v>
      </c>
      <c r="AL45" s="88"/>
      <c r="AM45" s="111"/>
      <c r="AN45" s="42"/>
      <c r="AO45" s="45" t="s">
        <v>76</v>
      </c>
      <c r="AP45" s="46" t="s">
        <v>77</v>
      </c>
    </row>
    <row r="46" spans="1:42" ht="19.95" customHeight="1">
      <c r="A46" s="97" t="s">
        <v>84</v>
      </c>
      <c r="B46" s="98"/>
      <c r="C46" s="99"/>
      <c r="D46" s="96" t="str">
        <f>IF(D45="","",D40/D41)</f>
        <v/>
      </c>
      <c r="E46" s="96"/>
      <c r="F46" s="17" t="str">
        <f>IF(D46="","",IF(D46&gt;=0.285,"○","×"))</f>
        <v/>
      </c>
      <c r="G46" s="95" t="str">
        <f>IF(G45="","",G40/G41)</f>
        <v/>
      </c>
      <c r="H46" s="96"/>
      <c r="I46" s="17" t="str">
        <f>IF(G46="","",IF(G46&gt;=0.285,"○","×"))</f>
        <v/>
      </c>
      <c r="J46" s="95">
        <f>IF(J45="","",J40/J41)</f>
        <v>0.22727272727272727</v>
      </c>
      <c r="K46" s="96"/>
      <c r="L46" s="17" t="str">
        <f>IF(J46="","",IF(J46&gt;=0.285,"○","×"))</f>
        <v>×</v>
      </c>
      <c r="M46" s="95">
        <f>IF(M45="","",M40/M41)</f>
        <v>0.29032258064516131</v>
      </c>
      <c r="N46" s="96"/>
      <c r="O46" s="17" t="str">
        <f>IF(M46="","",IF(M46&gt;=0.285,"○","×"))</f>
        <v>○</v>
      </c>
      <c r="P46" s="95">
        <f>IF(P45="","",P40/P41)</f>
        <v>0.32142857142857145</v>
      </c>
      <c r="Q46" s="96"/>
      <c r="R46" s="17" t="str">
        <f>IF(P46="","",IF(P46&gt;=0.285,"○","×"))</f>
        <v>○</v>
      </c>
      <c r="S46" s="95">
        <f>IF(S45="","",S40/S41)</f>
        <v>0.26666666666666666</v>
      </c>
      <c r="T46" s="96"/>
      <c r="U46" s="17" t="str">
        <f>IF(S46="","",IF(S46&gt;=0.285,"○","×"))</f>
        <v>×</v>
      </c>
      <c r="V46" s="95">
        <f>IF(V45="","",V40/V41)</f>
        <v>0.32258064516129031</v>
      </c>
      <c r="W46" s="96"/>
      <c r="X46" s="18" t="str">
        <f>IF(V46="","",IF(V46&gt;=0.285,"○","×"))</f>
        <v>○</v>
      </c>
      <c r="Y46" s="96">
        <f>IF(Y45="","",Y40/Y41)</f>
        <v>0.26666666666666666</v>
      </c>
      <c r="Z46" s="96"/>
      <c r="AA46" s="18" t="str">
        <f>IF(Y46="","",IF(Y46&gt;=0.285,"○","×"))</f>
        <v>×</v>
      </c>
      <c r="AB46" s="96">
        <f>IF(AB45="","",AB40/AB41)</f>
        <v>0.29629629629629628</v>
      </c>
      <c r="AC46" s="96"/>
      <c r="AD46" s="18" t="str">
        <f>IF(AB46="","",IF(AB46&gt;=0.285,"○","×"))</f>
        <v>○</v>
      </c>
      <c r="AE46" s="96">
        <f>IF(AE45="","",AE40/AE41)</f>
        <v>0.32142857142857145</v>
      </c>
      <c r="AF46" s="96"/>
      <c r="AG46" s="18" t="str">
        <f>IF(AE46="","",IF(AE46&gt;=0.285,"○","×"))</f>
        <v>○</v>
      </c>
      <c r="AH46" s="96">
        <f>IF(AH45="","",AH40/AH41)</f>
        <v>0.2857142857142857</v>
      </c>
      <c r="AI46" s="96"/>
      <c r="AJ46" s="18" t="str">
        <f>IF(AH46="","",IF(AH46&gt;=0.285,"○","×"))</f>
        <v>○</v>
      </c>
      <c r="AK46" s="96">
        <f>IF(AK45="","",AK40/AK41)</f>
        <v>0</v>
      </c>
      <c r="AL46" s="96"/>
      <c r="AM46" s="19" t="str">
        <f>IF(AK46="","",IF(AK46&gt;=0.285,"○","×"))</f>
        <v>×</v>
      </c>
      <c r="AN46" s="42"/>
      <c r="AO46" s="46"/>
      <c r="AP46" s="46" t="s">
        <v>78</v>
      </c>
    </row>
    <row r="47" spans="1:42" ht="19.95" customHeight="1" thickBot="1">
      <c r="A47" s="114" t="s">
        <v>89</v>
      </c>
      <c r="B47" s="115"/>
      <c r="C47" s="116"/>
      <c r="D47" s="93" t="str">
        <f>IF(OR(F46="○",F46=""),
"",
IFERROR(
COUNTIFS(F$9:F$39,"●")/
(COUNTIFS(E$9:E$39,"土",F$9:F$39,"●")+COUNTIFS(E$9:E$39,"土",F$9:F$39,"○")+COUNTIFS(E$9:E$39,"日",F$9:F$39,"●")+COUNTIFS(E$9:E$39,"日",F$9:F$39,"○")),
0)
)</f>
        <v/>
      </c>
      <c r="E47" s="93"/>
      <c r="F47" s="51" t="str">
        <f>IF(D47="","",
IF(D47&gt;=1,
"○",
IF(COUNTIFS(E$9:E$39,"土")+COUNTIFS(E$9:E$39,"日")=0,"○","×")
)
)</f>
        <v/>
      </c>
      <c r="G47" s="94" t="str">
        <f>IF(OR(I46="○",I46=""),
"",
IFERROR(
COUNTIFS(I$9:I$39,"●")/
(COUNTIFS(H$9:H$39,"土",I$9:I$39,"●")+COUNTIFS(H$9:H$39,"土",I$9:I$39,"○")+COUNTIFS(H$9:H$39,"日",I$9:I$39,"●")+COUNTIFS(H$9:H$39,"日",I$9:I$39,"○")),
0)
)</f>
        <v/>
      </c>
      <c r="H47" s="93"/>
      <c r="I47" s="51" t="str">
        <f>IF(G47="","",
IF(G47&gt;=1,
"○",
IF(COUNTIFS(H$9:H$39,"土")+COUNTIFS(H$9:H$39,"日")=0,"○","×")
)
)</f>
        <v/>
      </c>
      <c r="J47" s="94">
        <f>IF(OR(L46="○",L46=""),
"",
IFERROR(
COUNTIFS(L$9:L$39,"●")/
(COUNTIFS(K$9:K$39,"土",L$9:L$39,"●")+COUNTIFS(K$9:K$39,"土",L$9:L$39,"○")+COUNTIFS(K$9:K$39,"日",L$9:L$39,"●")+COUNTIFS(K$9:K$39,"日",L$9:L$39,"○")),
0)
)</f>
        <v>1</v>
      </c>
      <c r="K47" s="93"/>
      <c r="L47" s="51" t="str">
        <f>IF(J47="","",
IF(J47&gt;=1,
"○",
IF(COUNTIFS(K$9:K$39,"土")+COUNTIFS(K$9:K$39,"日")=0,"○","×")
)
)</f>
        <v>○</v>
      </c>
      <c r="M47" s="94" t="str">
        <f>IF(OR(O46="○",O46=""),
"",
IFERROR(
COUNTIFS(O$9:O$39,"●")/
(COUNTIFS(N$9:N$39,"土",O$9:O$39,"●")+COUNTIFS(N$9:N$39,"土",O$9:O$39,"○")+COUNTIFS(N$9:N$39,"日",O$9:O$39,"●")+COUNTIFS(N$9:N$39,"日",O$9:O$39,"○")),
0)
)</f>
        <v/>
      </c>
      <c r="N47" s="93"/>
      <c r="O47" s="51" t="str">
        <f>IF(M47="","",
IF(M47&gt;=1,
"○",
IF(COUNTIFS(N$9:N$39,"土")+COUNTIFS(N$9:N$39,"日")=0,"○","×")
)
)</f>
        <v/>
      </c>
      <c r="P47" s="94" t="str">
        <f>IF(OR(R46="○",R46=""),
"",
IFERROR(
COUNTIFS(R$9:R$39,"●")/
(COUNTIFS(Q$9:Q$39,"土",R$9:R$39,"●")+COUNTIFS(Q$9:Q$39,"土",R$9:R$39,"○")+COUNTIFS(Q$9:Q$39,"日",R$9:R$39,"●")+COUNTIFS(Q$9:Q$39,"日",R$9:R$39,"○")),
0)
)</f>
        <v/>
      </c>
      <c r="Q47" s="93"/>
      <c r="R47" s="51" t="str">
        <f>IF(P47="","",
IF(P47&gt;=1,
"○",
IF(COUNTIFS(Q$9:Q$39,"土")+COUNTIFS(Q$9:Q$39,"日")=0,"○","×")
)
)</f>
        <v/>
      </c>
      <c r="S47" s="94">
        <f>IF(OR(U46="○",U46=""),
"",
IFERROR(
COUNTIFS(U$9:U$39,"●")/
(COUNTIFS(T$9:T$39,"土",U$9:U$39,"●")+COUNTIFS(T$9:T$39,"土",U$9:U$39,"○")+COUNTIFS(T$9:T$39,"日",U$9:U$39,"●")+COUNTIFS(T$9:T$39,"日",U$9:U$39,"○")),
0)
)</f>
        <v>1</v>
      </c>
      <c r="T47" s="93"/>
      <c r="U47" s="51" t="str">
        <f>IF(S47="","",
IF(S47&gt;=1,
"○",
IF(COUNTIFS(T$9:T$39,"土")+COUNTIFS(T$9:T$39,"日")=0,"○","×")
)
)</f>
        <v>○</v>
      </c>
      <c r="V47" s="94" t="str">
        <f>IF(OR(X46="○",X46=""),
"",
IFERROR(
COUNTIFS(X$9:X$39,"●")/
(COUNTIFS(W$9:W$39,"土",X$9:X$39,"●")+COUNTIFS(W$9:W$39,"土",X$9:X$39,"○")+COUNTIFS(W$9:W$39,"日",X$9:X$39,"●")+COUNTIFS(W$9:W$39,"日",X$9:X$39,"○")),
0)
)</f>
        <v/>
      </c>
      <c r="W47" s="93"/>
      <c r="X47" s="52" t="str">
        <f>IF(V47="","",
IF(V47&gt;=1,
"○",
IF(COUNTIFS(W$9:W$39,"土")+COUNTIFS(W$9:W$39,"日")=0,"○","×")
)
)</f>
        <v/>
      </c>
      <c r="Y47" s="93">
        <f>IF(OR(AA46="○",AA46=""),
"",
IFERROR(
COUNTIFS(AA$9:AA$39,"●")/
(COUNTIFS(Z$9:Z$39,"土",AA$9:AA$39,"●")+COUNTIFS(Z$9:Z$39,"土",AA$9:AA$39,"○")+COUNTIFS(Z$9:Z$39,"日",AA$9:AA$39,"●")+COUNTIFS(Z$9:Z$39,"日",AA$9:AA$39,"○")),
0)
)</f>
        <v>1</v>
      </c>
      <c r="Z47" s="93"/>
      <c r="AA47" s="52" t="str">
        <f>IF(Y47="","",
IF(Y47&gt;=1,
"○",
IF(COUNTIFS(Z$9:Z$39,"土")+COUNTIFS(Z$9:Z$39,"日")=0,"○","×")
)
)</f>
        <v>○</v>
      </c>
      <c r="AB47" s="93" t="str">
        <f>IF(OR(AD46="○",AD46=""),
"",
IFERROR(
COUNTIFS(AD$9:AD$39,"●")/
(COUNTIFS(AC$9:AC$39,"土",AD$9:AD$39,"●")+COUNTIFS(AC$9:AC$39,"土",AD$9:AD$39,"○")+COUNTIFS(AC$9:AC$39,"日",AD$9:AD$39,"●")+COUNTIFS(AC$9:AC$39,"日",AD$9:AD$39,"○")),
0)
)</f>
        <v/>
      </c>
      <c r="AC47" s="93"/>
      <c r="AD47" s="52" t="str">
        <f>IF(AB47="","",
IF(AB47&gt;=1,
"○",
IF(COUNTIFS(AC$9:AC$39,"土")+COUNTIFS(AC$9:AC$39,"日")=0,"○","×")
)
)</f>
        <v/>
      </c>
      <c r="AE47" s="93" t="str">
        <f>IF(OR(AG46="○",AG46=""),
"",
IFERROR(
COUNTIFS(AG$9:AG$39,"●")/
(COUNTIFS(AF$9:AF$39,"土",AG$9:AG$39,"●")+COUNTIFS(AF$9:AF$39,"土",AG$9:AG$39,"○")+COUNTIFS(AF$9:AF$39,"日",AG$9:AG$39,"●")+COUNTIFS(AF$9:AF$39,"日",AG$9:AG$39,"○")),
0)
)</f>
        <v/>
      </c>
      <c r="AF47" s="93"/>
      <c r="AG47" s="52" t="str">
        <f>IF(AE47="","",
IF(AE47&gt;=1,
"○",
IF(COUNTIFS(AF$9:AF$39,"土")+COUNTIFS(AF$9:AF$39,"日")=0,"○","×")
)
)</f>
        <v/>
      </c>
      <c r="AH47" s="93" t="str">
        <f>IF(OR(AJ46="○",AJ46=""),
"",
IFERROR(
COUNTIFS(AJ$9:AJ$39,"●")/
(COUNTIFS(AI$9:AI$39,"土",AJ$9:AJ$39,"●")+COUNTIFS(AI$9:AI$39,"土",AJ$9:AJ$39,"○")+COUNTIFS(AI$9:AI$39,"日",AJ$9:AJ$39,"●")+COUNTIFS(AI$9:AI$39,"日",AJ$9:AJ$39,"○")),
0)
)</f>
        <v/>
      </c>
      <c r="AI47" s="93"/>
      <c r="AJ47" s="52" t="str">
        <f>IF(AH47="","",
IF(AH47&gt;=1,
"○",
IF(COUNTIFS(AI$9:AI$39,"土")+COUNTIFS(AI$9:AI$39,"日")=0,"○","×")
)
)</f>
        <v/>
      </c>
      <c r="AK47" s="93">
        <f>IF(OR(AM46="○",AM46=""),
"",
IFERROR(
COUNTIFS(AM$9:AM$39,"●")/
(COUNTIFS(AL$9:AL$39,"土",AM$9:AM$39,"●")+COUNTIFS(AL$9:AL$39,"土",AM$9:AM$39,"○")+COUNTIFS(AL$9:AL$39,"日",AM$9:AM$39,"●")+COUNTIFS(AL$9:AL$39,"日",AM$9:AM$39,"○")),
0)
)</f>
        <v>0</v>
      </c>
      <c r="AL47" s="93"/>
      <c r="AM47" s="53" t="str">
        <f>IF(AK47="","",
IF(AK47&gt;=1,
"○",
IF(COUNTIFS(AL$9:AL$39,"土")+COUNTIFS(AL$9:AL$39,"日")=0,"○","×")
)
)</f>
        <v>○</v>
      </c>
      <c r="AN47" s="42"/>
      <c r="AO47" s="46"/>
      <c r="AP47" s="46" t="s">
        <v>79</v>
      </c>
    </row>
    <row r="48" spans="1:42" s="15" customFormat="1" ht="19.95" customHeight="1" thickBot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8"/>
      <c r="AP48" s="48" t="s">
        <v>80</v>
      </c>
    </row>
    <row r="49" spans="1:42" ht="19.95" customHeight="1" thickBot="1">
      <c r="A49" s="100" t="s">
        <v>53</v>
      </c>
      <c r="B49" s="101"/>
      <c r="C49" s="102"/>
      <c r="D49" s="103" t="str">
        <f>IF(D45="","",D42/D43)</f>
        <v/>
      </c>
      <c r="E49" s="103"/>
      <c r="F49" s="20" t="str">
        <f>IF(D49="","",IF(D49&gt;=0.285,"○","×"))</f>
        <v/>
      </c>
      <c r="G49" s="104" t="str">
        <f>IF(G45="","",G42/G43)</f>
        <v/>
      </c>
      <c r="H49" s="103"/>
      <c r="I49" s="20" t="str">
        <f>IF(G49="","",IF(G49&gt;=0.285,"○","×"))</f>
        <v/>
      </c>
      <c r="J49" s="104">
        <f>IF(J45="","",J42/J43)</f>
        <v>0.22727272727272727</v>
      </c>
      <c r="K49" s="103"/>
      <c r="L49" s="20" t="str">
        <f>IF(J49="","",IF(J49&gt;=0.285,"○","×"))</f>
        <v>×</v>
      </c>
      <c r="M49" s="104">
        <f>IF(M45="","",M42/M43)</f>
        <v>0.26415094339622641</v>
      </c>
      <c r="N49" s="103"/>
      <c r="O49" s="20" t="str">
        <f>IF(M49="","",IF(M49&gt;=0.285,"○","×"))</f>
        <v>×</v>
      </c>
      <c r="P49" s="104">
        <f>IF(P45="","",P42/P43)</f>
        <v>0.2839506172839506</v>
      </c>
      <c r="Q49" s="103"/>
      <c r="R49" s="20" t="str">
        <f>IF(P49="","",IF(P49&gt;=0.285,"○","×"))</f>
        <v>×</v>
      </c>
      <c r="S49" s="104">
        <f>IF(S45="","",S42/S43)</f>
        <v>0.27927927927927926</v>
      </c>
      <c r="T49" s="103"/>
      <c r="U49" s="20" t="str">
        <f>IF(S49="","",IF(S49&gt;=0.285,"○","×"))</f>
        <v>×</v>
      </c>
      <c r="V49" s="104">
        <f>IF(V45="","",V42/V43)</f>
        <v>0.28873239436619719</v>
      </c>
      <c r="W49" s="103"/>
      <c r="X49" s="20" t="str">
        <f>IF(V49="","",IF(V49&gt;=0.285,"○","×"))</f>
        <v>○</v>
      </c>
      <c r="Y49" s="104">
        <f>IF(Y45="","",Y42/Y43)</f>
        <v>0.28488372093023256</v>
      </c>
      <c r="Z49" s="103"/>
      <c r="AA49" s="20" t="str">
        <f>IF(Y49="","",IF(Y49&gt;=0.285,"○","×"))</f>
        <v>×</v>
      </c>
      <c r="AB49" s="104">
        <f>IF(AB45="","",AB42/AB43)</f>
        <v>0.28643216080402012</v>
      </c>
      <c r="AC49" s="103"/>
      <c r="AD49" s="20" t="str">
        <f>IF(AB49="","",IF(AB49&gt;=0.285,"○","×"))</f>
        <v>○</v>
      </c>
      <c r="AE49" s="104">
        <f>IF(AE45="","",AE42/AE43)</f>
        <v>0.29074889867841408</v>
      </c>
      <c r="AF49" s="103"/>
      <c r="AG49" s="21" t="str">
        <f>IF(AE49="","",IF(AE49&gt;=0.285,"○","×"))</f>
        <v>○</v>
      </c>
      <c r="AH49" s="103">
        <f>IF(AH45="","",AH42/AH43)</f>
        <v>0.29019607843137257</v>
      </c>
      <c r="AI49" s="103"/>
      <c r="AJ49" s="20" t="str">
        <f>IF(AH49="","",IF(AH49&gt;=0.285,"○","×"))</f>
        <v>○</v>
      </c>
      <c r="AK49" s="110">
        <f>IF(AK45="","",AK42/AK43)</f>
        <v>0.2857142857142857</v>
      </c>
      <c r="AL49" s="103"/>
      <c r="AM49" s="22" t="str">
        <f>IF(AK49="","",IF(AK49&gt;=0.285,"○","×"))</f>
        <v>○</v>
      </c>
      <c r="AN49" s="42"/>
      <c r="AO49" s="46"/>
      <c r="AP49" s="46" t="s">
        <v>81</v>
      </c>
    </row>
    <row r="50" spans="1:42" ht="18.600000000000001" thickBo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</row>
    <row r="51" spans="1:42" ht="22.8" thickBot="1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59" t="str">
        <f>IF(C53=SUM(D53:AM53),"月単位",IF($AK$49&gt;=0.285,"通期","未達成"))</f>
        <v>月単位</v>
      </c>
      <c r="AI51" s="60"/>
      <c r="AJ51" s="60"/>
      <c r="AK51" s="60"/>
      <c r="AL51" s="60"/>
      <c r="AM51" s="61"/>
      <c r="AN51" s="42"/>
      <c r="AO51" s="42"/>
      <c r="AP51" s="42"/>
    </row>
    <row r="52" spans="1:42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</row>
    <row r="53" spans="1:42">
      <c r="C53" s="54">
        <f>COUNT(D46,G46,J46,M46,P46,S46,V46,Y46,AB46,AE46,AH46,AK46)</f>
        <v>10</v>
      </c>
      <c r="D53" s="54"/>
      <c r="E53" s="54"/>
      <c r="F53" s="54">
        <f>IF(AND(F46="",F47=""),0,IF(OR(F46="○",F47="○"),1,0))</f>
        <v>0</v>
      </c>
      <c r="G53" s="54"/>
      <c r="H53" s="54"/>
      <c r="I53" s="54">
        <f>IF(AND(I46="",I47=""),0,IF(OR(I46="○",I47="○"),1,0))</f>
        <v>0</v>
      </c>
      <c r="J53" s="54"/>
      <c r="K53" s="54"/>
      <c r="L53" s="54">
        <f>IF(AND(L46="",L47=""),0,IF(OR(L46="○",L47="○"),1,0))</f>
        <v>1</v>
      </c>
      <c r="M53" s="54"/>
      <c r="N53" s="54"/>
      <c r="O53" s="54">
        <f>IF(AND(O46="",O47=""),0,IF(OR(O46="○",O47="○"),1,0))</f>
        <v>1</v>
      </c>
      <c r="P53" s="54"/>
      <c r="Q53" s="54"/>
      <c r="R53" s="54">
        <f>IF(AND(R46="",R47=""),0,IF(OR(R46="○",R47="○"),1,0))</f>
        <v>1</v>
      </c>
      <c r="S53" s="54"/>
      <c r="T53" s="54"/>
      <c r="U53" s="54">
        <f>IF(AND(U46="",U47=""),0,IF(OR(U46="○",U47="○"),1,0))</f>
        <v>1</v>
      </c>
      <c r="V53" s="54"/>
      <c r="W53" s="54"/>
      <c r="X53" s="54">
        <f>IF(AND(X46="",X47=""),0,IF(OR(X46="○",X47="○"),1,0))</f>
        <v>1</v>
      </c>
      <c r="Y53" s="54"/>
      <c r="Z53" s="54"/>
      <c r="AA53" s="54">
        <f>IF(AND(AA46="",AA47=""),0,IF(OR(AA46="○",AA47="○"),1,0))</f>
        <v>1</v>
      </c>
      <c r="AB53" s="54"/>
      <c r="AC53" s="54"/>
      <c r="AD53" s="54">
        <f>IF(AND(AD46="",AD47=""),0,IF(OR(AD46="○",AD47="○"),1,0))</f>
        <v>1</v>
      </c>
      <c r="AE53" s="54"/>
      <c r="AF53" s="54"/>
      <c r="AG53" s="54">
        <f>IF(AND(AG46="",AG47=""),0,IF(OR(AG46="○",AG47="○"),1,0))</f>
        <v>1</v>
      </c>
      <c r="AH53" s="54"/>
      <c r="AI53" s="54"/>
      <c r="AJ53" s="54">
        <f>IF(AND(AJ46="",AJ47=""),0,IF(OR(AJ46="○",AJ47="○"),1,0))</f>
        <v>1</v>
      </c>
      <c r="AK53" s="54"/>
      <c r="AL53" s="54"/>
      <c r="AM53" s="54">
        <f>IF(AND(AM46="",AM47=""),0,IF(OR(AM46="○",AM47="○"),1,0))</f>
        <v>1</v>
      </c>
    </row>
  </sheetData>
  <sheetProtection algorithmName="SHA-512" hashValue="qrDHDQ1/qOBuSo8F1D+TY9bOFTBj+nm45VXcbVfHdZLFVoFpE42iYQyXYIkgqEuAXkKU688iZhU3i5O4vHljYg==" saltValue="JX0z+cmUpOtVl5dGQvcOPA==" spinCount="100000" sheet="1" objects="1" scenarios="1"/>
  <mergeCells count="123">
    <mergeCell ref="K5:N5"/>
    <mergeCell ref="A40:C40"/>
    <mergeCell ref="A41:C41"/>
    <mergeCell ref="AJ1:AM1"/>
    <mergeCell ref="F4:W4"/>
    <mergeCell ref="D2:AM2"/>
    <mergeCell ref="G40:I40"/>
    <mergeCell ref="G41:I41"/>
    <mergeCell ref="V8:X8"/>
    <mergeCell ref="Y8:AA8"/>
    <mergeCell ref="AB8:AD8"/>
    <mergeCell ref="AE8:AG8"/>
    <mergeCell ref="AH8:AJ8"/>
    <mergeCell ref="AK8:AM8"/>
    <mergeCell ref="D8:F8"/>
    <mergeCell ref="G8:I8"/>
    <mergeCell ref="J8:L8"/>
    <mergeCell ref="M8:O8"/>
    <mergeCell ref="P8:R8"/>
    <mergeCell ref="S8:U8"/>
    <mergeCell ref="D4:E4"/>
    <mergeCell ref="D5:E5"/>
    <mergeCell ref="F5:I5"/>
    <mergeCell ref="AB41:AD41"/>
    <mergeCell ref="AE41:AG41"/>
    <mergeCell ref="AH41:AJ41"/>
    <mergeCell ref="AK41:AM41"/>
    <mergeCell ref="D40:F40"/>
    <mergeCell ref="D41:F41"/>
    <mergeCell ref="AB40:AD40"/>
    <mergeCell ref="AE40:AG40"/>
    <mergeCell ref="AH40:AJ40"/>
    <mergeCell ref="AK40:AM40"/>
    <mergeCell ref="J41:L41"/>
    <mergeCell ref="M41:O41"/>
    <mergeCell ref="P41:R41"/>
    <mergeCell ref="S41:U41"/>
    <mergeCell ref="V41:X41"/>
    <mergeCell ref="Y41:AA41"/>
    <mergeCell ref="J40:L40"/>
    <mergeCell ref="M40:O40"/>
    <mergeCell ref="P40:R40"/>
    <mergeCell ref="S40:U40"/>
    <mergeCell ref="V40:X40"/>
    <mergeCell ref="Y40:AA40"/>
    <mergeCell ref="AB45:AD45"/>
    <mergeCell ref="AE45:AG45"/>
    <mergeCell ref="AH45:AJ45"/>
    <mergeCell ref="AK45:AM45"/>
    <mergeCell ref="A42:C42"/>
    <mergeCell ref="A43:C43"/>
    <mergeCell ref="D42:F42"/>
    <mergeCell ref="D43:F43"/>
    <mergeCell ref="G42:I42"/>
    <mergeCell ref="G43:I43"/>
    <mergeCell ref="J45:L45"/>
    <mergeCell ref="M45:O45"/>
    <mergeCell ref="P45:R45"/>
    <mergeCell ref="S45:U45"/>
    <mergeCell ref="V45:X45"/>
    <mergeCell ref="Y45:AA45"/>
    <mergeCell ref="AB42:AD42"/>
    <mergeCell ref="AE42:AG42"/>
    <mergeCell ref="AH42:AJ42"/>
    <mergeCell ref="AK42:AM42"/>
    <mergeCell ref="J43:L43"/>
    <mergeCell ref="M43:O43"/>
    <mergeCell ref="P43:R43"/>
    <mergeCell ref="S43:U43"/>
    <mergeCell ref="V43:X43"/>
    <mergeCell ref="Y43:AA43"/>
    <mergeCell ref="J42:L42"/>
    <mergeCell ref="M42:O42"/>
    <mergeCell ref="P42:R42"/>
    <mergeCell ref="S42:U42"/>
    <mergeCell ref="V42:X42"/>
    <mergeCell ref="Y42:AA42"/>
    <mergeCell ref="AB43:AD43"/>
    <mergeCell ref="AE43:AG43"/>
    <mergeCell ref="AH43:AJ43"/>
    <mergeCell ref="AK43:AM43"/>
    <mergeCell ref="A46:C46"/>
    <mergeCell ref="A47:C47"/>
    <mergeCell ref="D46:E46"/>
    <mergeCell ref="S46:T46"/>
    <mergeCell ref="V46:W46"/>
    <mergeCell ref="Y46:Z46"/>
    <mergeCell ref="D47:E47"/>
    <mergeCell ref="G47:H47"/>
    <mergeCell ref="J47:K47"/>
    <mergeCell ref="M47:N47"/>
    <mergeCell ref="P47:Q47"/>
    <mergeCell ref="S47:T47"/>
    <mergeCell ref="D45:F45"/>
    <mergeCell ref="G45:I45"/>
    <mergeCell ref="G46:H46"/>
    <mergeCell ref="J46:K46"/>
    <mergeCell ref="M46:N46"/>
    <mergeCell ref="P46:Q46"/>
    <mergeCell ref="V47:W47"/>
    <mergeCell ref="Y47:Z47"/>
    <mergeCell ref="AB47:AC47"/>
    <mergeCell ref="AB46:AC46"/>
    <mergeCell ref="AE46:AF46"/>
    <mergeCell ref="AH46:AI46"/>
    <mergeCell ref="AK46:AL46"/>
    <mergeCell ref="AK49:AL49"/>
    <mergeCell ref="S49:T49"/>
    <mergeCell ref="V49:W49"/>
    <mergeCell ref="Y49:Z49"/>
    <mergeCell ref="AB49:AC49"/>
    <mergeCell ref="AE49:AF49"/>
    <mergeCell ref="AH49:AI49"/>
    <mergeCell ref="A49:C49"/>
    <mergeCell ref="D49:E49"/>
    <mergeCell ref="G49:H49"/>
    <mergeCell ref="J49:K49"/>
    <mergeCell ref="M49:N49"/>
    <mergeCell ref="P49:Q49"/>
    <mergeCell ref="AH51:AM51"/>
    <mergeCell ref="AE47:AF47"/>
    <mergeCell ref="AH47:AI47"/>
    <mergeCell ref="AK47:AL47"/>
  </mergeCells>
  <phoneticPr fontId="3"/>
  <dataValidations count="1">
    <dataValidation type="list" allowBlank="1" showInputMessage="1" showErrorMessage="1" sqref="F9:F39 I9:I39 L9:L39 O9:O39 R9:R39 U9:U39 X9:X39 AA9:AA39 AD9:AD39 AG9:AG39 AJ9:AJ39 AM9:AM39" xr:uid="{AC22B5E5-3815-4050-8728-FF0FA906E5F9}">
      <formula1>"　,○,●,作業,指定,夏休,年末,年始"</formula1>
    </dataValidation>
  </dataValidations>
  <pageMargins left="0.39370078740157483" right="0.39370078740157483" top="0.59055118110236227" bottom="0.19685039370078741" header="0.31496062992125984" footer="0.31496062992125984"/>
  <pageSetup paperSize="9" scale="5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63D84-CF95-4506-91D4-D6471B499CD2}">
  <dimension ref="A1:AQ53"/>
  <sheetViews>
    <sheetView view="pageBreakPreview" topLeftCell="A28" zoomScale="65" zoomScaleNormal="100" zoomScaleSheetLayoutView="65" workbookViewId="0">
      <selection activeCell="X15" sqref="X15"/>
    </sheetView>
  </sheetViews>
  <sheetFormatPr defaultColWidth="4.69921875" defaultRowHeight="18"/>
  <cols>
    <col min="1" max="3" width="5.69921875" style="10" customWidth="1"/>
    <col min="4" max="41" width="4.69921875" style="10"/>
    <col min="42" max="42" width="38" style="10" bestFit="1" customWidth="1"/>
    <col min="43" max="16384" width="4.69921875" style="10"/>
  </cols>
  <sheetData>
    <row r="1" spans="1:42" ht="27" thickBo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124" t="s">
        <v>82</v>
      </c>
      <c r="AK1" s="125"/>
      <c r="AL1" s="125"/>
      <c r="AM1" s="126"/>
      <c r="AN1" s="42"/>
      <c r="AO1" s="42"/>
      <c r="AP1" s="42"/>
    </row>
    <row r="2" spans="1:42" ht="26.4">
      <c r="A2" s="42"/>
      <c r="B2" s="42"/>
      <c r="C2" s="42"/>
      <c r="D2" s="55" t="s">
        <v>90</v>
      </c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42"/>
      <c r="AO2" s="42"/>
      <c r="AP2" s="42"/>
    </row>
    <row r="3" spans="1:42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</row>
    <row r="4" spans="1:42" ht="19.8">
      <c r="A4" s="42"/>
      <c r="B4" s="42"/>
      <c r="C4" s="43"/>
      <c r="D4" s="105" t="s">
        <v>85</v>
      </c>
      <c r="E4" s="105"/>
      <c r="F4" s="121" t="s">
        <v>87</v>
      </c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</row>
    <row r="5" spans="1:42" ht="19.8">
      <c r="A5" s="42"/>
      <c r="B5" s="42"/>
      <c r="C5" s="43"/>
      <c r="D5" s="105" t="s">
        <v>86</v>
      </c>
      <c r="E5" s="105"/>
      <c r="F5" s="123">
        <v>45797</v>
      </c>
      <c r="G5" s="123"/>
      <c r="H5" s="123"/>
      <c r="I5" s="123"/>
      <c r="J5" s="16" t="s">
        <v>40</v>
      </c>
      <c r="K5" s="117">
        <v>46099</v>
      </c>
      <c r="L5" s="117"/>
      <c r="M5" s="117"/>
      <c r="N5" s="117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</row>
    <row r="6" spans="1:42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 t="s">
        <v>34</v>
      </c>
      <c r="T6" s="42"/>
      <c r="U6" s="42"/>
      <c r="V6" s="42" t="s">
        <v>35</v>
      </c>
      <c r="W6" s="42"/>
      <c r="X6" s="42"/>
      <c r="Y6" s="11"/>
      <c r="Z6" s="42" t="s">
        <v>36</v>
      </c>
      <c r="AA6" s="42"/>
      <c r="AB6" s="42"/>
      <c r="AC6" s="12"/>
      <c r="AD6" s="42" t="s">
        <v>37</v>
      </c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</row>
    <row r="7" spans="1:42" ht="18.600000000000001" thickBot="1">
      <c r="A7" s="42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 t="s">
        <v>38</v>
      </c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</row>
    <row r="8" spans="1:42" ht="19.95" customHeight="1">
      <c r="A8" s="42"/>
      <c r="B8" s="42"/>
      <c r="C8" s="42"/>
      <c r="D8" s="56" t="s">
        <v>0</v>
      </c>
      <c r="E8" s="57"/>
      <c r="F8" s="58"/>
      <c r="G8" s="56" t="s">
        <v>3</v>
      </c>
      <c r="H8" s="57"/>
      <c r="I8" s="58"/>
      <c r="J8" s="56" t="s">
        <v>4</v>
      </c>
      <c r="K8" s="57"/>
      <c r="L8" s="58"/>
      <c r="M8" s="56" t="s">
        <v>5</v>
      </c>
      <c r="N8" s="57"/>
      <c r="O8" s="58"/>
      <c r="P8" s="56" t="s">
        <v>6</v>
      </c>
      <c r="Q8" s="57"/>
      <c r="R8" s="58"/>
      <c r="S8" s="56" t="s">
        <v>7</v>
      </c>
      <c r="T8" s="57"/>
      <c r="U8" s="58"/>
      <c r="V8" s="56" t="s">
        <v>8</v>
      </c>
      <c r="W8" s="57"/>
      <c r="X8" s="58"/>
      <c r="Y8" s="56" t="s">
        <v>9</v>
      </c>
      <c r="Z8" s="57"/>
      <c r="AA8" s="58"/>
      <c r="AB8" s="56" t="s">
        <v>10</v>
      </c>
      <c r="AC8" s="57"/>
      <c r="AD8" s="58"/>
      <c r="AE8" s="56" t="s">
        <v>11</v>
      </c>
      <c r="AF8" s="57"/>
      <c r="AG8" s="58"/>
      <c r="AH8" s="56" t="s">
        <v>12</v>
      </c>
      <c r="AI8" s="57"/>
      <c r="AJ8" s="58"/>
      <c r="AK8" s="56" t="s">
        <v>13</v>
      </c>
      <c r="AL8" s="57"/>
      <c r="AM8" s="58"/>
      <c r="AN8" s="44"/>
      <c r="AO8" s="44" t="s">
        <v>54</v>
      </c>
      <c r="AP8" s="44"/>
    </row>
    <row r="9" spans="1:42" ht="19.95" customHeight="1">
      <c r="A9" s="42"/>
      <c r="B9" s="42"/>
      <c r="C9" s="42"/>
      <c r="D9" s="23"/>
      <c r="E9" s="24"/>
      <c r="F9" s="25"/>
      <c r="G9" s="23"/>
      <c r="H9" s="24"/>
      <c r="I9" s="25"/>
      <c r="J9" s="23"/>
      <c r="K9" s="24"/>
      <c r="L9" s="25"/>
      <c r="M9" s="23">
        <v>1</v>
      </c>
      <c r="N9" s="24" t="s">
        <v>20</v>
      </c>
      <c r="O9" s="13" t="s">
        <v>41</v>
      </c>
      <c r="P9" s="27">
        <v>1</v>
      </c>
      <c r="Q9" s="28" t="s">
        <v>29</v>
      </c>
      <c r="R9" s="13" t="s">
        <v>44</v>
      </c>
      <c r="S9" s="23">
        <v>1</v>
      </c>
      <c r="T9" s="24" t="s">
        <v>18</v>
      </c>
      <c r="U9" s="13" t="s">
        <v>42</v>
      </c>
      <c r="V9" s="23">
        <v>1</v>
      </c>
      <c r="W9" s="24" t="s">
        <v>22</v>
      </c>
      <c r="X9" s="13" t="s">
        <v>42</v>
      </c>
      <c r="Y9" s="23">
        <v>1</v>
      </c>
      <c r="Z9" s="24" t="s">
        <v>30</v>
      </c>
      <c r="AA9" s="26" t="s">
        <v>41</v>
      </c>
      <c r="AB9" s="23">
        <v>1</v>
      </c>
      <c r="AC9" s="24" t="s">
        <v>18</v>
      </c>
      <c r="AD9" s="26" t="s">
        <v>41</v>
      </c>
      <c r="AE9" s="29">
        <v>1</v>
      </c>
      <c r="AF9" s="30" t="s">
        <v>24</v>
      </c>
      <c r="AG9" s="26" t="s">
        <v>50</v>
      </c>
      <c r="AH9" s="23">
        <v>1</v>
      </c>
      <c r="AI9" s="24" t="s">
        <v>16</v>
      </c>
      <c r="AJ9" s="26" t="s">
        <v>41</v>
      </c>
      <c r="AK9" s="23">
        <v>1</v>
      </c>
      <c r="AL9" s="24" t="s">
        <v>16</v>
      </c>
      <c r="AM9" s="26" t="s">
        <v>41</v>
      </c>
      <c r="AN9" s="42"/>
      <c r="AO9" s="42"/>
      <c r="AP9" s="42"/>
    </row>
    <row r="10" spans="1:42" ht="19.95" customHeight="1">
      <c r="A10" s="42"/>
      <c r="B10" s="42"/>
      <c r="C10" s="42"/>
      <c r="D10" s="23"/>
      <c r="E10" s="24"/>
      <c r="F10" s="25"/>
      <c r="G10" s="23"/>
      <c r="H10" s="24"/>
      <c r="I10" s="25"/>
      <c r="J10" s="23"/>
      <c r="K10" s="24"/>
      <c r="L10" s="25"/>
      <c r="M10" s="23">
        <v>2</v>
      </c>
      <c r="N10" s="24" t="s">
        <v>22</v>
      </c>
      <c r="O10" s="13" t="s">
        <v>42</v>
      </c>
      <c r="P10" s="23">
        <v>2</v>
      </c>
      <c r="Q10" s="24" t="s">
        <v>30</v>
      </c>
      <c r="R10" s="13" t="s">
        <v>41</v>
      </c>
      <c r="S10" s="23">
        <v>2</v>
      </c>
      <c r="T10" s="24" t="s">
        <v>20</v>
      </c>
      <c r="U10" s="13" t="s">
        <v>41</v>
      </c>
      <c r="V10" s="27">
        <v>2</v>
      </c>
      <c r="W10" s="28" t="s">
        <v>24</v>
      </c>
      <c r="X10" s="13" t="s">
        <v>44</v>
      </c>
      <c r="Y10" s="23">
        <v>2</v>
      </c>
      <c r="Z10" s="24" t="s">
        <v>16</v>
      </c>
      <c r="AA10" s="26" t="s">
        <v>41</v>
      </c>
      <c r="AB10" s="23">
        <v>2</v>
      </c>
      <c r="AC10" s="24" t="s">
        <v>20</v>
      </c>
      <c r="AD10" s="26" t="s">
        <v>41</v>
      </c>
      <c r="AE10" s="29">
        <v>2</v>
      </c>
      <c r="AF10" s="30" t="s">
        <v>29</v>
      </c>
      <c r="AG10" s="26" t="s">
        <v>50</v>
      </c>
      <c r="AH10" s="23">
        <v>2</v>
      </c>
      <c r="AI10" s="24" t="s">
        <v>18</v>
      </c>
      <c r="AJ10" s="26" t="s">
        <v>41</v>
      </c>
      <c r="AK10" s="23">
        <v>2</v>
      </c>
      <c r="AL10" s="24" t="s">
        <v>18</v>
      </c>
      <c r="AM10" s="26" t="s">
        <v>41</v>
      </c>
      <c r="AN10" s="42"/>
      <c r="AO10" s="43" t="s">
        <v>55</v>
      </c>
      <c r="AP10" s="42" t="s">
        <v>56</v>
      </c>
    </row>
    <row r="11" spans="1:42" ht="19.95" customHeight="1">
      <c r="A11" s="42"/>
      <c r="B11" s="42"/>
      <c r="C11" s="42"/>
      <c r="D11" s="23"/>
      <c r="E11" s="24"/>
      <c r="F11" s="25"/>
      <c r="G11" s="23"/>
      <c r="H11" s="24"/>
      <c r="I11" s="25"/>
      <c r="J11" s="23"/>
      <c r="K11" s="24"/>
      <c r="L11" s="25"/>
      <c r="M11" s="27">
        <v>3</v>
      </c>
      <c r="N11" s="28" t="s">
        <v>23</v>
      </c>
      <c r="O11" s="13" t="s">
        <v>44</v>
      </c>
      <c r="P11" s="23">
        <v>3</v>
      </c>
      <c r="Q11" s="24" t="s">
        <v>15</v>
      </c>
      <c r="R11" s="13" t="s">
        <v>41</v>
      </c>
      <c r="S11" s="23">
        <v>3</v>
      </c>
      <c r="T11" s="24" t="s">
        <v>21</v>
      </c>
      <c r="U11" s="13" t="s">
        <v>41</v>
      </c>
      <c r="V11" s="27">
        <v>3</v>
      </c>
      <c r="W11" s="28" t="s">
        <v>26</v>
      </c>
      <c r="X11" s="13" t="s">
        <v>44</v>
      </c>
      <c r="Y11" s="27">
        <v>3</v>
      </c>
      <c r="Z11" s="28" t="s">
        <v>17</v>
      </c>
      <c r="AA11" s="26" t="s">
        <v>41</v>
      </c>
      <c r="AB11" s="23">
        <v>3</v>
      </c>
      <c r="AC11" s="24" t="s">
        <v>21</v>
      </c>
      <c r="AD11" s="26" t="s">
        <v>41</v>
      </c>
      <c r="AE11" s="29">
        <v>3</v>
      </c>
      <c r="AF11" s="30" t="s">
        <v>27</v>
      </c>
      <c r="AG11" s="26" t="s">
        <v>50</v>
      </c>
      <c r="AH11" s="23">
        <v>3</v>
      </c>
      <c r="AI11" s="24" t="s">
        <v>19</v>
      </c>
      <c r="AJ11" s="26" t="s">
        <v>41</v>
      </c>
      <c r="AK11" s="23">
        <v>3</v>
      </c>
      <c r="AL11" s="24" t="s">
        <v>19</v>
      </c>
      <c r="AM11" s="26" t="s">
        <v>41</v>
      </c>
      <c r="AN11" s="42"/>
      <c r="AO11" s="42"/>
      <c r="AP11" s="42" t="s">
        <v>57</v>
      </c>
    </row>
    <row r="12" spans="1:42" ht="19.95" customHeight="1">
      <c r="A12" s="42"/>
      <c r="B12" s="42"/>
      <c r="C12" s="42"/>
      <c r="D12" s="23"/>
      <c r="E12" s="24"/>
      <c r="F12" s="25"/>
      <c r="G12" s="23"/>
      <c r="H12" s="24"/>
      <c r="I12" s="25"/>
      <c r="J12" s="23"/>
      <c r="K12" s="24"/>
      <c r="L12" s="25"/>
      <c r="M12" s="27">
        <v>4</v>
      </c>
      <c r="N12" s="28" t="s">
        <v>26</v>
      </c>
      <c r="O12" s="13" t="s">
        <v>43</v>
      </c>
      <c r="P12" s="23">
        <v>4</v>
      </c>
      <c r="Q12" s="24" t="s">
        <v>17</v>
      </c>
      <c r="R12" s="13" t="s">
        <v>41</v>
      </c>
      <c r="S12" s="27">
        <v>4</v>
      </c>
      <c r="T12" s="28" t="s">
        <v>23</v>
      </c>
      <c r="U12" s="13" t="s">
        <v>44</v>
      </c>
      <c r="V12" s="23">
        <v>4</v>
      </c>
      <c r="W12" s="24" t="s">
        <v>27</v>
      </c>
      <c r="X12" s="13" t="s">
        <v>41</v>
      </c>
      <c r="Y12" s="23">
        <v>4</v>
      </c>
      <c r="Z12" s="24" t="s">
        <v>19</v>
      </c>
      <c r="AA12" s="26" t="s">
        <v>41</v>
      </c>
      <c r="AB12" s="29">
        <v>4</v>
      </c>
      <c r="AC12" s="30" t="s">
        <v>23</v>
      </c>
      <c r="AD12" s="26" t="s">
        <v>46</v>
      </c>
      <c r="AE12" s="23">
        <v>4</v>
      </c>
      <c r="AF12" s="24" t="s">
        <v>15</v>
      </c>
      <c r="AG12" s="26" t="s">
        <v>43</v>
      </c>
      <c r="AH12" s="23">
        <v>4</v>
      </c>
      <c r="AI12" s="24" t="s">
        <v>21</v>
      </c>
      <c r="AJ12" s="26" t="s">
        <v>41</v>
      </c>
      <c r="AK12" s="23">
        <v>4</v>
      </c>
      <c r="AL12" s="24" t="s">
        <v>21</v>
      </c>
      <c r="AM12" s="26" t="s">
        <v>41</v>
      </c>
      <c r="AN12" s="42"/>
      <c r="AO12" s="43" t="s">
        <v>55</v>
      </c>
      <c r="AP12" s="42" t="s">
        <v>58</v>
      </c>
    </row>
    <row r="13" spans="1:42" ht="19.95" customHeight="1">
      <c r="A13" s="42"/>
      <c r="B13" s="42"/>
      <c r="C13" s="42"/>
      <c r="D13" s="23"/>
      <c r="E13" s="24"/>
      <c r="F13" s="25"/>
      <c r="G13" s="23"/>
      <c r="H13" s="24"/>
      <c r="I13" s="25"/>
      <c r="J13" s="23"/>
      <c r="K13" s="24"/>
      <c r="L13" s="25"/>
      <c r="M13" s="23">
        <v>5</v>
      </c>
      <c r="N13" s="24" t="s">
        <v>27</v>
      </c>
      <c r="O13" s="13" t="s">
        <v>41</v>
      </c>
      <c r="P13" s="23">
        <v>5</v>
      </c>
      <c r="Q13" s="24" t="s">
        <v>19</v>
      </c>
      <c r="R13" s="13" t="s">
        <v>41</v>
      </c>
      <c r="S13" s="27">
        <v>5</v>
      </c>
      <c r="T13" s="28" t="s">
        <v>26</v>
      </c>
      <c r="U13" s="13" t="s">
        <v>43</v>
      </c>
      <c r="V13" s="23">
        <v>5</v>
      </c>
      <c r="W13" s="24" t="s">
        <v>15</v>
      </c>
      <c r="X13" s="13" t="s">
        <v>41</v>
      </c>
      <c r="Y13" s="23">
        <v>5</v>
      </c>
      <c r="Z13" s="24" t="s">
        <v>21</v>
      </c>
      <c r="AA13" s="26" t="s">
        <v>41</v>
      </c>
      <c r="AB13" s="27">
        <v>5</v>
      </c>
      <c r="AC13" s="28" t="s">
        <v>26</v>
      </c>
      <c r="AD13" s="26" t="s">
        <v>44</v>
      </c>
      <c r="AE13" s="23">
        <v>5</v>
      </c>
      <c r="AF13" s="24" t="s">
        <v>17</v>
      </c>
      <c r="AG13" s="26" t="s">
        <v>41</v>
      </c>
      <c r="AH13" s="27">
        <v>5</v>
      </c>
      <c r="AI13" s="28" t="s">
        <v>23</v>
      </c>
      <c r="AJ13" s="26" t="s">
        <v>43</v>
      </c>
      <c r="AK13" s="23"/>
      <c r="AL13" s="31" t="s">
        <v>48</v>
      </c>
      <c r="AM13" s="32"/>
      <c r="AN13" s="42"/>
      <c r="AO13" s="42"/>
      <c r="AP13" s="42" t="s">
        <v>59</v>
      </c>
    </row>
    <row r="14" spans="1:42" ht="19.95" customHeight="1">
      <c r="A14" s="42"/>
      <c r="B14" s="42"/>
      <c r="C14" s="42"/>
      <c r="D14" s="23"/>
      <c r="E14" s="24"/>
      <c r="F14" s="25"/>
      <c r="G14" s="23"/>
      <c r="H14" s="24"/>
      <c r="I14" s="25"/>
      <c r="J14" s="23"/>
      <c r="K14" s="24"/>
      <c r="L14" s="25"/>
      <c r="M14" s="23">
        <v>6</v>
      </c>
      <c r="N14" s="24" t="s">
        <v>15</v>
      </c>
      <c r="O14" s="13" t="s">
        <v>41</v>
      </c>
      <c r="P14" s="23">
        <v>6</v>
      </c>
      <c r="Q14" s="24" t="s">
        <v>21</v>
      </c>
      <c r="R14" s="13" t="s">
        <v>41</v>
      </c>
      <c r="S14" s="23">
        <v>6</v>
      </c>
      <c r="T14" s="24" t="s">
        <v>27</v>
      </c>
      <c r="U14" s="13" t="s">
        <v>41</v>
      </c>
      <c r="V14" s="23">
        <v>6</v>
      </c>
      <c r="W14" s="24" t="s">
        <v>17</v>
      </c>
      <c r="X14" s="13" t="s">
        <v>41</v>
      </c>
      <c r="Y14" s="27">
        <v>6</v>
      </c>
      <c r="Z14" s="28" t="s">
        <v>23</v>
      </c>
      <c r="AA14" s="26" t="s">
        <v>43</v>
      </c>
      <c r="AB14" s="23">
        <v>6</v>
      </c>
      <c r="AC14" s="24" t="s">
        <v>27</v>
      </c>
      <c r="AD14" s="26" t="s">
        <v>43</v>
      </c>
      <c r="AE14" s="23">
        <v>6</v>
      </c>
      <c r="AF14" s="24" t="s">
        <v>19</v>
      </c>
      <c r="AG14" s="26" t="s">
        <v>41</v>
      </c>
      <c r="AH14" s="27">
        <v>6</v>
      </c>
      <c r="AI14" s="28" t="s">
        <v>26</v>
      </c>
      <c r="AJ14" s="26" t="s">
        <v>43</v>
      </c>
      <c r="AK14" s="23"/>
      <c r="AL14" s="24"/>
      <c r="AM14" s="25"/>
      <c r="AN14" s="42"/>
      <c r="AO14" s="42"/>
      <c r="AP14" s="42" t="s">
        <v>60</v>
      </c>
    </row>
    <row r="15" spans="1:42" ht="19.95" customHeight="1">
      <c r="A15" s="42"/>
      <c r="B15" s="42"/>
      <c r="C15" s="42"/>
      <c r="D15" s="23"/>
      <c r="E15" s="24"/>
      <c r="F15" s="25"/>
      <c r="G15" s="23"/>
      <c r="H15" s="24"/>
      <c r="I15" s="25"/>
      <c r="J15" s="23"/>
      <c r="K15" s="31" t="s">
        <v>25</v>
      </c>
      <c r="L15" s="32"/>
      <c r="M15" s="23">
        <v>7</v>
      </c>
      <c r="N15" s="24" t="s">
        <v>17</v>
      </c>
      <c r="O15" s="13" t="s">
        <v>41</v>
      </c>
      <c r="P15" s="27">
        <v>7</v>
      </c>
      <c r="Q15" s="28" t="s">
        <v>23</v>
      </c>
      <c r="R15" s="13" t="s">
        <v>43</v>
      </c>
      <c r="S15" s="23">
        <v>7</v>
      </c>
      <c r="T15" s="24" t="s">
        <v>15</v>
      </c>
      <c r="U15" s="13" t="s">
        <v>41</v>
      </c>
      <c r="V15" s="23">
        <v>7</v>
      </c>
      <c r="W15" s="24" t="s">
        <v>19</v>
      </c>
      <c r="X15" s="13" t="s">
        <v>41</v>
      </c>
      <c r="Y15" s="27">
        <v>7</v>
      </c>
      <c r="Z15" s="28" t="s">
        <v>26</v>
      </c>
      <c r="AA15" s="26" t="s">
        <v>43</v>
      </c>
      <c r="AB15" s="23">
        <v>7</v>
      </c>
      <c r="AC15" s="24" t="s">
        <v>15</v>
      </c>
      <c r="AD15" s="26" t="s">
        <v>41</v>
      </c>
      <c r="AE15" s="23">
        <v>7</v>
      </c>
      <c r="AF15" s="24" t="s">
        <v>21</v>
      </c>
      <c r="AG15" s="26" t="s">
        <v>41</v>
      </c>
      <c r="AH15" s="23">
        <v>7</v>
      </c>
      <c r="AI15" s="24" t="s">
        <v>27</v>
      </c>
      <c r="AJ15" s="26" t="s">
        <v>41</v>
      </c>
      <c r="AK15" s="23"/>
      <c r="AL15" s="24"/>
      <c r="AM15" s="25"/>
      <c r="AN15" s="42"/>
      <c r="AO15" s="42"/>
      <c r="AP15" s="42" t="s">
        <v>61</v>
      </c>
    </row>
    <row r="16" spans="1:42" ht="19.95" customHeight="1">
      <c r="A16" s="42"/>
      <c r="B16" s="42"/>
      <c r="C16" s="42"/>
      <c r="D16" s="23"/>
      <c r="E16" s="24"/>
      <c r="F16" s="25"/>
      <c r="G16" s="23"/>
      <c r="H16" s="24"/>
      <c r="I16" s="25"/>
      <c r="J16" s="23">
        <v>8</v>
      </c>
      <c r="K16" s="24" t="s">
        <v>16</v>
      </c>
      <c r="L16" s="13" t="s">
        <v>41</v>
      </c>
      <c r="M16" s="23">
        <v>8</v>
      </c>
      <c r="N16" s="24" t="s">
        <v>19</v>
      </c>
      <c r="O16" s="13" t="s">
        <v>41</v>
      </c>
      <c r="P16" s="27">
        <v>8</v>
      </c>
      <c r="Q16" s="28" t="s">
        <v>26</v>
      </c>
      <c r="R16" s="13" t="s">
        <v>43</v>
      </c>
      <c r="S16" s="23">
        <v>8</v>
      </c>
      <c r="T16" s="24" t="s">
        <v>17</v>
      </c>
      <c r="U16" s="13" t="s">
        <v>41</v>
      </c>
      <c r="V16" s="23">
        <v>8</v>
      </c>
      <c r="W16" s="24" t="s">
        <v>21</v>
      </c>
      <c r="X16" s="13" t="s">
        <v>41</v>
      </c>
      <c r="Y16" s="23">
        <v>8</v>
      </c>
      <c r="Z16" s="24" t="s">
        <v>27</v>
      </c>
      <c r="AA16" s="26" t="s">
        <v>41</v>
      </c>
      <c r="AB16" s="23">
        <v>8</v>
      </c>
      <c r="AC16" s="24" t="s">
        <v>17</v>
      </c>
      <c r="AD16" s="26" t="s">
        <v>41</v>
      </c>
      <c r="AE16" s="27">
        <v>8</v>
      </c>
      <c r="AF16" s="28" t="s">
        <v>23</v>
      </c>
      <c r="AG16" s="26" t="s">
        <v>43</v>
      </c>
      <c r="AH16" s="23">
        <v>8</v>
      </c>
      <c r="AI16" s="24" t="s">
        <v>15</v>
      </c>
      <c r="AJ16" s="26" t="s">
        <v>41</v>
      </c>
      <c r="AK16" s="23"/>
      <c r="AL16" s="24"/>
      <c r="AM16" s="25"/>
      <c r="AN16" s="42"/>
      <c r="AO16" s="42"/>
      <c r="AP16" s="42"/>
    </row>
    <row r="17" spans="1:42" ht="19.95" customHeight="1">
      <c r="A17" s="42"/>
      <c r="B17" s="42"/>
      <c r="C17" s="42"/>
      <c r="D17" s="23"/>
      <c r="E17" s="24"/>
      <c r="F17" s="25"/>
      <c r="G17" s="23"/>
      <c r="H17" s="24"/>
      <c r="I17" s="25"/>
      <c r="J17" s="23">
        <v>9</v>
      </c>
      <c r="K17" s="24" t="s">
        <v>18</v>
      </c>
      <c r="L17" s="13" t="s">
        <v>41</v>
      </c>
      <c r="M17" s="23">
        <v>9</v>
      </c>
      <c r="N17" s="24" t="s">
        <v>21</v>
      </c>
      <c r="O17" s="13" t="s">
        <v>41</v>
      </c>
      <c r="P17" s="23">
        <v>9</v>
      </c>
      <c r="Q17" s="24" t="s">
        <v>27</v>
      </c>
      <c r="R17" s="13" t="s">
        <v>41</v>
      </c>
      <c r="S17" s="23">
        <v>9</v>
      </c>
      <c r="T17" s="24" t="s">
        <v>19</v>
      </c>
      <c r="U17" s="13" t="s">
        <v>41</v>
      </c>
      <c r="V17" s="27">
        <v>9</v>
      </c>
      <c r="W17" s="28" t="s">
        <v>23</v>
      </c>
      <c r="X17" s="13" t="s">
        <v>44</v>
      </c>
      <c r="Y17" s="23">
        <v>9</v>
      </c>
      <c r="Z17" s="24" t="s">
        <v>15</v>
      </c>
      <c r="AA17" s="26" t="s">
        <v>41</v>
      </c>
      <c r="AB17" s="23">
        <v>9</v>
      </c>
      <c r="AC17" s="24" t="s">
        <v>19</v>
      </c>
      <c r="AD17" s="26" t="s">
        <v>41</v>
      </c>
      <c r="AE17" s="27">
        <v>9</v>
      </c>
      <c r="AF17" s="28" t="s">
        <v>26</v>
      </c>
      <c r="AG17" s="26" t="s">
        <v>43</v>
      </c>
      <c r="AH17" s="23">
        <v>9</v>
      </c>
      <c r="AI17" s="24" t="s">
        <v>17</v>
      </c>
      <c r="AJ17" s="26" t="s">
        <v>41</v>
      </c>
      <c r="AK17" s="23"/>
      <c r="AL17" s="24"/>
      <c r="AM17" s="25"/>
      <c r="AN17" s="42"/>
      <c r="AO17" s="42"/>
      <c r="AP17" s="42"/>
    </row>
    <row r="18" spans="1:42" ht="19.95" customHeight="1">
      <c r="A18" s="42"/>
      <c r="B18" s="42"/>
      <c r="C18" s="42"/>
      <c r="D18" s="23"/>
      <c r="E18" s="24"/>
      <c r="F18" s="25"/>
      <c r="G18" s="23"/>
      <c r="H18" s="24"/>
      <c r="I18" s="25"/>
      <c r="J18" s="23">
        <v>10</v>
      </c>
      <c r="K18" s="24" t="s">
        <v>20</v>
      </c>
      <c r="L18" s="13" t="s">
        <v>42</v>
      </c>
      <c r="M18" s="27">
        <v>10</v>
      </c>
      <c r="N18" s="28" t="s">
        <v>23</v>
      </c>
      <c r="O18" s="13" t="s">
        <v>43</v>
      </c>
      <c r="P18" s="23">
        <v>10</v>
      </c>
      <c r="Q18" s="24" t="s">
        <v>15</v>
      </c>
      <c r="R18" s="13" t="s">
        <v>41</v>
      </c>
      <c r="S18" s="23">
        <v>10</v>
      </c>
      <c r="T18" s="24" t="s">
        <v>21</v>
      </c>
      <c r="U18" s="13" t="s">
        <v>41</v>
      </c>
      <c r="V18" s="27">
        <v>10</v>
      </c>
      <c r="W18" s="28" t="s">
        <v>26</v>
      </c>
      <c r="X18" s="13" t="s">
        <v>44</v>
      </c>
      <c r="Y18" s="23">
        <v>10</v>
      </c>
      <c r="Z18" s="24" t="s">
        <v>17</v>
      </c>
      <c r="AA18" s="26" t="s">
        <v>41</v>
      </c>
      <c r="AB18" s="23">
        <v>10</v>
      </c>
      <c r="AC18" s="24" t="s">
        <v>21</v>
      </c>
      <c r="AD18" s="26" t="s">
        <v>41</v>
      </c>
      <c r="AE18" s="27">
        <v>10</v>
      </c>
      <c r="AF18" s="28" t="s">
        <v>27</v>
      </c>
      <c r="AG18" s="26" t="s">
        <v>43</v>
      </c>
      <c r="AH18" s="23">
        <v>10</v>
      </c>
      <c r="AI18" s="24" t="s">
        <v>19</v>
      </c>
      <c r="AJ18" s="26" t="s">
        <v>41</v>
      </c>
      <c r="AK18" s="23"/>
      <c r="AL18" s="24"/>
      <c r="AM18" s="25"/>
      <c r="AN18" s="42"/>
      <c r="AO18" s="42" t="s">
        <v>62</v>
      </c>
      <c r="AP18" s="42"/>
    </row>
    <row r="19" spans="1:42" ht="19.95" customHeight="1">
      <c r="A19" s="42"/>
      <c r="B19" s="42"/>
      <c r="C19" s="42"/>
      <c r="D19" s="23"/>
      <c r="E19" s="24"/>
      <c r="F19" s="25"/>
      <c r="G19" s="23"/>
      <c r="H19" s="24"/>
      <c r="I19" s="25"/>
      <c r="J19" s="23">
        <v>11</v>
      </c>
      <c r="K19" s="24" t="s">
        <v>22</v>
      </c>
      <c r="L19" s="13" t="s">
        <v>41</v>
      </c>
      <c r="M19" s="27">
        <v>11</v>
      </c>
      <c r="N19" s="28" t="s">
        <v>26</v>
      </c>
      <c r="O19" s="13" t="s">
        <v>43</v>
      </c>
      <c r="P19" s="27">
        <v>11</v>
      </c>
      <c r="Q19" s="28" t="s">
        <v>17</v>
      </c>
      <c r="R19" s="13" t="s">
        <v>43</v>
      </c>
      <c r="S19" s="27">
        <v>11</v>
      </c>
      <c r="T19" s="28" t="s">
        <v>23</v>
      </c>
      <c r="U19" s="13" t="s">
        <v>43</v>
      </c>
      <c r="V19" s="27">
        <v>11</v>
      </c>
      <c r="W19" s="28" t="s">
        <v>27</v>
      </c>
      <c r="X19" s="13" t="s">
        <v>43</v>
      </c>
      <c r="Y19" s="23">
        <v>11</v>
      </c>
      <c r="Z19" s="24" t="s">
        <v>19</v>
      </c>
      <c r="AA19" s="26" t="s">
        <v>41</v>
      </c>
      <c r="AB19" s="27">
        <v>11</v>
      </c>
      <c r="AC19" s="28" t="s">
        <v>23</v>
      </c>
      <c r="AD19" s="26" t="s">
        <v>43</v>
      </c>
      <c r="AE19" s="23">
        <v>11</v>
      </c>
      <c r="AF19" s="24" t="s">
        <v>15</v>
      </c>
      <c r="AG19" s="26" t="s">
        <v>41</v>
      </c>
      <c r="AH19" s="27">
        <v>11</v>
      </c>
      <c r="AI19" s="28" t="s">
        <v>21</v>
      </c>
      <c r="AJ19" s="26" t="s">
        <v>41</v>
      </c>
      <c r="AK19" s="23"/>
      <c r="AL19" s="24"/>
      <c r="AM19" s="25"/>
      <c r="AN19" s="42"/>
      <c r="AO19" s="42"/>
      <c r="AP19" s="42"/>
    </row>
    <row r="20" spans="1:42" ht="19.95" customHeight="1">
      <c r="A20" s="42"/>
      <c r="B20" s="42"/>
      <c r="C20" s="42"/>
      <c r="D20" s="23"/>
      <c r="E20" s="24"/>
      <c r="F20" s="25"/>
      <c r="G20" s="23"/>
      <c r="H20" s="24"/>
      <c r="I20" s="25"/>
      <c r="J20" s="27">
        <v>12</v>
      </c>
      <c r="K20" s="28" t="s">
        <v>24</v>
      </c>
      <c r="L20" s="13" t="s">
        <v>44</v>
      </c>
      <c r="M20" s="23">
        <v>12</v>
      </c>
      <c r="N20" s="24" t="s">
        <v>27</v>
      </c>
      <c r="O20" s="13" t="s">
        <v>41</v>
      </c>
      <c r="P20" s="23">
        <v>12</v>
      </c>
      <c r="Q20" s="24" t="s">
        <v>19</v>
      </c>
      <c r="R20" s="13" t="s">
        <v>43</v>
      </c>
      <c r="S20" s="27">
        <v>12</v>
      </c>
      <c r="T20" s="28" t="s">
        <v>26</v>
      </c>
      <c r="U20" s="13" t="s">
        <v>43</v>
      </c>
      <c r="V20" s="23">
        <v>12</v>
      </c>
      <c r="W20" s="24" t="s">
        <v>15</v>
      </c>
      <c r="X20" s="13" t="s">
        <v>41</v>
      </c>
      <c r="Y20" s="23">
        <v>12</v>
      </c>
      <c r="Z20" s="24" t="s">
        <v>21</v>
      </c>
      <c r="AA20" s="26" t="s">
        <v>41</v>
      </c>
      <c r="AB20" s="27">
        <v>12</v>
      </c>
      <c r="AC20" s="28" t="s">
        <v>26</v>
      </c>
      <c r="AD20" s="26" t="s">
        <v>43</v>
      </c>
      <c r="AE20" s="23">
        <v>12</v>
      </c>
      <c r="AF20" s="24" t="s">
        <v>17</v>
      </c>
      <c r="AG20" s="26" t="s">
        <v>41</v>
      </c>
      <c r="AH20" s="27">
        <v>12</v>
      </c>
      <c r="AI20" s="28" t="s">
        <v>23</v>
      </c>
      <c r="AJ20" s="26" t="s">
        <v>43</v>
      </c>
      <c r="AK20" s="23"/>
      <c r="AL20" s="24"/>
      <c r="AM20" s="25"/>
      <c r="AN20" s="42"/>
      <c r="AO20" s="43" t="s">
        <v>55</v>
      </c>
      <c r="AP20" s="42" t="s">
        <v>63</v>
      </c>
    </row>
    <row r="21" spans="1:42" ht="19.95" customHeight="1">
      <c r="A21" s="42"/>
      <c r="B21" s="42"/>
      <c r="C21" s="42"/>
      <c r="D21" s="23"/>
      <c r="E21" s="24"/>
      <c r="F21" s="25"/>
      <c r="G21" s="23"/>
      <c r="H21" s="24"/>
      <c r="I21" s="25"/>
      <c r="J21" s="27">
        <v>13</v>
      </c>
      <c r="K21" s="28" t="s">
        <v>26</v>
      </c>
      <c r="L21" s="13" t="s">
        <v>44</v>
      </c>
      <c r="M21" s="23">
        <v>13</v>
      </c>
      <c r="N21" s="24" t="s">
        <v>15</v>
      </c>
      <c r="O21" s="13" t="s">
        <v>41</v>
      </c>
      <c r="P21" s="29">
        <v>13</v>
      </c>
      <c r="Q21" s="30" t="s">
        <v>21</v>
      </c>
      <c r="R21" s="13" t="s">
        <v>45</v>
      </c>
      <c r="S21" s="23">
        <v>13</v>
      </c>
      <c r="T21" s="24" t="s">
        <v>27</v>
      </c>
      <c r="U21" s="13" t="s">
        <v>41</v>
      </c>
      <c r="V21" s="23">
        <v>13</v>
      </c>
      <c r="W21" s="24" t="s">
        <v>17</v>
      </c>
      <c r="X21" s="13" t="s">
        <v>41</v>
      </c>
      <c r="Y21" s="27">
        <v>13</v>
      </c>
      <c r="Z21" s="28" t="s">
        <v>23</v>
      </c>
      <c r="AA21" s="26" t="s">
        <v>43</v>
      </c>
      <c r="AB21" s="23">
        <v>13</v>
      </c>
      <c r="AC21" s="24" t="s">
        <v>27</v>
      </c>
      <c r="AD21" s="26" t="s">
        <v>41</v>
      </c>
      <c r="AE21" s="23">
        <v>13</v>
      </c>
      <c r="AF21" s="24" t="s">
        <v>19</v>
      </c>
      <c r="AG21" s="26" t="s">
        <v>41</v>
      </c>
      <c r="AH21" s="27">
        <v>13</v>
      </c>
      <c r="AI21" s="28" t="s">
        <v>26</v>
      </c>
      <c r="AJ21" s="26" t="s">
        <v>43</v>
      </c>
      <c r="AK21" s="23"/>
      <c r="AL21" s="24"/>
      <c r="AM21" s="25"/>
      <c r="AN21" s="42"/>
      <c r="AO21" s="43"/>
      <c r="AP21" s="42" t="s">
        <v>64</v>
      </c>
    </row>
    <row r="22" spans="1:42" ht="19.95" customHeight="1">
      <c r="A22" s="42"/>
      <c r="B22" s="42"/>
      <c r="C22" s="42"/>
      <c r="D22" s="23"/>
      <c r="E22" s="24"/>
      <c r="F22" s="25"/>
      <c r="G22" s="23"/>
      <c r="H22" s="24"/>
      <c r="I22" s="25"/>
      <c r="J22" s="23">
        <v>14</v>
      </c>
      <c r="K22" s="24" t="s">
        <v>27</v>
      </c>
      <c r="L22" s="13" t="s">
        <v>42</v>
      </c>
      <c r="M22" s="23">
        <v>14</v>
      </c>
      <c r="N22" s="24" t="s">
        <v>17</v>
      </c>
      <c r="O22" s="13" t="s">
        <v>41</v>
      </c>
      <c r="P22" s="29">
        <v>14</v>
      </c>
      <c r="Q22" s="30" t="s">
        <v>23</v>
      </c>
      <c r="R22" s="13" t="s">
        <v>45</v>
      </c>
      <c r="S22" s="23">
        <v>14</v>
      </c>
      <c r="T22" s="24" t="s">
        <v>15</v>
      </c>
      <c r="U22" s="13" t="s">
        <v>41</v>
      </c>
      <c r="V22" s="23">
        <v>14</v>
      </c>
      <c r="W22" s="24" t="s">
        <v>19</v>
      </c>
      <c r="X22" s="13" t="s">
        <v>41</v>
      </c>
      <c r="Y22" s="27">
        <v>14</v>
      </c>
      <c r="Z22" s="28" t="s">
        <v>26</v>
      </c>
      <c r="AA22" s="26" t="s">
        <v>43</v>
      </c>
      <c r="AB22" s="23">
        <v>14</v>
      </c>
      <c r="AC22" s="24" t="s">
        <v>15</v>
      </c>
      <c r="AD22" s="26" t="s">
        <v>41</v>
      </c>
      <c r="AE22" s="23">
        <v>14</v>
      </c>
      <c r="AF22" s="24" t="s">
        <v>21</v>
      </c>
      <c r="AG22" s="26" t="s">
        <v>41</v>
      </c>
      <c r="AH22" s="23">
        <v>14</v>
      </c>
      <c r="AI22" s="24" t="s">
        <v>27</v>
      </c>
      <c r="AJ22" s="26" t="s">
        <v>41</v>
      </c>
      <c r="AK22" s="23"/>
      <c r="AL22" s="24"/>
      <c r="AM22" s="25"/>
      <c r="AN22" s="42"/>
      <c r="AO22" s="43" t="s">
        <v>55</v>
      </c>
      <c r="AP22" s="42" t="s">
        <v>65</v>
      </c>
    </row>
    <row r="23" spans="1:42" ht="19.95" customHeight="1">
      <c r="A23" s="42"/>
      <c r="B23" s="42"/>
      <c r="C23" s="42"/>
      <c r="D23" s="23"/>
      <c r="E23" s="24"/>
      <c r="F23" s="25"/>
      <c r="G23" s="23"/>
      <c r="H23" s="24"/>
      <c r="I23" s="25"/>
      <c r="J23" s="23">
        <v>15</v>
      </c>
      <c r="K23" s="24" t="s">
        <v>15</v>
      </c>
      <c r="L23" s="13" t="s">
        <v>42</v>
      </c>
      <c r="M23" s="23">
        <v>15</v>
      </c>
      <c r="N23" s="24" t="s">
        <v>19</v>
      </c>
      <c r="O23" s="13" t="s">
        <v>41</v>
      </c>
      <c r="P23" s="29">
        <v>15</v>
      </c>
      <c r="Q23" s="30" t="s">
        <v>26</v>
      </c>
      <c r="R23" s="13" t="s">
        <v>45</v>
      </c>
      <c r="S23" s="23">
        <v>15</v>
      </c>
      <c r="T23" s="24" t="s">
        <v>17</v>
      </c>
      <c r="U23" s="13" t="s">
        <v>41</v>
      </c>
      <c r="V23" s="23">
        <v>15</v>
      </c>
      <c r="W23" s="24" t="s">
        <v>21</v>
      </c>
      <c r="X23" s="13" t="s">
        <v>41</v>
      </c>
      <c r="Y23" s="23">
        <v>15</v>
      </c>
      <c r="Z23" s="24" t="s">
        <v>27</v>
      </c>
      <c r="AA23" s="26" t="s">
        <v>41</v>
      </c>
      <c r="AB23" s="23">
        <v>15</v>
      </c>
      <c r="AC23" s="24" t="s">
        <v>17</v>
      </c>
      <c r="AD23" s="26" t="s">
        <v>41</v>
      </c>
      <c r="AE23" s="27">
        <v>15</v>
      </c>
      <c r="AF23" s="28" t="s">
        <v>23</v>
      </c>
      <c r="AG23" s="26" t="s">
        <v>41</v>
      </c>
      <c r="AH23" s="23">
        <v>15</v>
      </c>
      <c r="AI23" s="24" t="s">
        <v>15</v>
      </c>
      <c r="AJ23" s="26" t="s">
        <v>41</v>
      </c>
      <c r="AK23" s="23"/>
      <c r="AL23" s="24"/>
      <c r="AM23" s="25"/>
      <c r="AN23" s="42"/>
      <c r="AO23" s="43"/>
      <c r="AP23" s="42" t="s">
        <v>66</v>
      </c>
    </row>
    <row r="24" spans="1:42" ht="19.95" customHeight="1">
      <c r="A24" s="42"/>
      <c r="B24" s="42"/>
      <c r="C24" s="42"/>
      <c r="D24" s="23"/>
      <c r="E24" s="24"/>
      <c r="F24" s="25"/>
      <c r="G24" s="23"/>
      <c r="H24" s="24"/>
      <c r="I24" s="25"/>
      <c r="J24" s="23">
        <v>16</v>
      </c>
      <c r="K24" s="24" t="s">
        <v>17</v>
      </c>
      <c r="L24" s="13" t="s">
        <v>42</v>
      </c>
      <c r="M24" s="23">
        <v>16</v>
      </c>
      <c r="N24" s="24" t="s">
        <v>21</v>
      </c>
      <c r="O24" s="13" t="s">
        <v>41</v>
      </c>
      <c r="P24" s="23">
        <v>16</v>
      </c>
      <c r="Q24" s="24" t="s">
        <v>27</v>
      </c>
      <c r="R24" s="13" t="s">
        <v>41</v>
      </c>
      <c r="S24" s="23">
        <v>16</v>
      </c>
      <c r="T24" s="24" t="s">
        <v>19</v>
      </c>
      <c r="U24" s="13" t="s">
        <v>41</v>
      </c>
      <c r="V24" s="27">
        <v>16</v>
      </c>
      <c r="W24" s="28" t="s">
        <v>23</v>
      </c>
      <c r="X24" s="13" t="s">
        <v>44</v>
      </c>
      <c r="Y24" s="23">
        <v>16</v>
      </c>
      <c r="Z24" s="24" t="s">
        <v>15</v>
      </c>
      <c r="AA24" s="26" t="s">
        <v>41</v>
      </c>
      <c r="AB24" s="23">
        <v>16</v>
      </c>
      <c r="AC24" s="24" t="s">
        <v>19</v>
      </c>
      <c r="AD24" s="26" t="s">
        <v>41</v>
      </c>
      <c r="AE24" s="27">
        <v>16</v>
      </c>
      <c r="AF24" s="28" t="s">
        <v>26</v>
      </c>
      <c r="AG24" s="26" t="s">
        <v>43</v>
      </c>
      <c r="AH24" s="23">
        <v>16</v>
      </c>
      <c r="AI24" s="24" t="s">
        <v>17</v>
      </c>
      <c r="AJ24" s="26" t="s">
        <v>41</v>
      </c>
      <c r="AK24" s="23"/>
      <c r="AL24" s="24"/>
      <c r="AM24" s="25"/>
      <c r="AN24" s="42"/>
      <c r="AO24" s="43" t="s">
        <v>55</v>
      </c>
      <c r="AP24" s="42" t="s">
        <v>67</v>
      </c>
    </row>
    <row r="25" spans="1:42" ht="19.95" customHeight="1">
      <c r="A25" s="42"/>
      <c r="B25" s="42"/>
      <c r="C25" s="42"/>
      <c r="D25" s="23"/>
      <c r="E25" s="24"/>
      <c r="F25" s="25"/>
      <c r="G25" s="23"/>
      <c r="H25" s="24"/>
      <c r="I25" s="25"/>
      <c r="J25" s="23">
        <v>17</v>
      </c>
      <c r="K25" s="24" t="s">
        <v>19</v>
      </c>
      <c r="L25" s="13" t="s">
        <v>42</v>
      </c>
      <c r="M25" s="27">
        <v>17</v>
      </c>
      <c r="N25" s="28" t="s">
        <v>23</v>
      </c>
      <c r="O25" s="13" t="s">
        <v>43</v>
      </c>
      <c r="P25" s="23">
        <v>17</v>
      </c>
      <c r="Q25" s="24" t="s">
        <v>15</v>
      </c>
      <c r="R25" s="13" t="s">
        <v>41</v>
      </c>
      <c r="S25" s="23">
        <v>17</v>
      </c>
      <c r="T25" s="24" t="s">
        <v>21</v>
      </c>
      <c r="U25" s="13" t="s">
        <v>41</v>
      </c>
      <c r="V25" s="27">
        <v>17</v>
      </c>
      <c r="W25" s="28" t="s">
        <v>26</v>
      </c>
      <c r="X25" s="13" t="s">
        <v>44</v>
      </c>
      <c r="Y25" s="23">
        <v>17</v>
      </c>
      <c r="Z25" s="24" t="s">
        <v>17</v>
      </c>
      <c r="AA25" s="26" t="s">
        <v>41</v>
      </c>
      <c r="AB25" s="23">
        <v>17</v>
      </c>
      <c r="AC25" s="24" t="s">
        <v>21</v>
      </c>
      <c r="AD25" s="26" t="s">
        <v>41</v>
      </c>
      <c r="AE25" s="23">
        <v>17</v>
      </c>
      <c r="AF25" s="24" t="s">
        <v>27</v>
      </c>
      <c r="AG25" s="26" t="s">
        <v>41</v>
      </c>
      <c r="AH25" s="23">
        <v>17</v>
      </c>
      <c r="AI25" s="24" t="s">
        <v>19</v>
      </c>
      <c r="AJ25" s="26" t="s">
        <v>41</v>
      </c>
      <c r="AK25" s="23"/>
      <c r="AL25" s="24"/>
      <c r="AM25" s="25"/>
      <c r="AN25" s="42"/>
      <c r="AO25" s="43"/>
      <c r="AP25" s="42" t="s">
        <v>68</v>
      </c>
    </row>
    <row r="26" spans="1:42" ht="19.95" customHeight="1">
      <c r="A26" s="42"/>
      <c r="B26" s="42"/>
      <c r="C26" s="42"/>
      <c r="D26" s="23"/>
      <c r="E26" s="24"/>
      <c r="F26" s="25"/>
      <c r="G26" s="23"/>
      <c r="H26" s="24"/>
      <c r="I26" s="25"/>
      <c r="J26" s="23">
        <v>18</v>
      </c>
      <c r="K26" s="24" t="s">
        <v>21</v>
      </c>
      <c r="L26" s="13" t="s">
        <v>42</v>
      </c>
      <c r="M26" s="27">
        <v>18</v>
      </c>
      <c r="N26" s="28" t="s">
        <v>26</v>
      </c>
      <c r="O26" s="13" t="s">
        <v>43</v>
      </c>
      <c r="P26" s="23">
        <v>18</v>
      </c>
      <c r="Q26" s="24" t="s">
        <v>17</v>
      </c>
      <c r="R26" s="13" t="s">
        <v>41</v>
      </c>
      <c r="S26" s="27">
        <v>18</v>
      </c>
      <c r="T26" s="28" t="s">
        <v>23</v>
      </c>
      <c r="U26" s="13" t="s">
        <v>41</v>
      </c>
      <c r="V26" s="23">
        <v>18</v>
      </c>
      <c r="W26" s="24" t="s">
        <v>27</v>
      </c>
      <c r="X26" s="13" t="s">
        <v>41</v>
      </c>
      <c r="Y26" s="23">
        <v>18</v>
      </c>
      <c r="Z26" s="24" t="s">
        <v>19</v>
      </c>
      <c r="AA26" s="26" t="s">
        <v>41</v>
      </c>
      <c r="AB26" s="27">
        <v>18</v>
      </c>
      <c r="AC26" s="28" t="s">
        <v>23</v>
      </c>
      <c r="AD26" s="26" t="s">
        <v>43</v>
      </c>
      <c r="AE26" s="23">
        <v>18</v>
      </c>
      <c r="AF26" s="24" t="s">
        <v>15</v>
      </c>
      <c r="AG26" s="26" t="s">
        <v>41</v>
      </c>
      <c r="AH26" s="23">
        <v>18</v>
      </c>
      <c r="AI26" s="24" t="s">
        <v>21</v>
      </c>
      <c r="AJ26" s="26" t="s">
        <v>41</v>
      </c>
      <c r="AK26" s="23">
        <v>18</v>
      </c>
      <c r="AL26" s="31" t="s">
        <v>33</v>
      </c>
      <c r="AM26" s="25"/>
      <c r="AN26" s="42"/>
      <c r="AO26" s="43"/>
      <c r="AP26" s="42" t="s">
        <v>69</v>
      </c>
    </row>
    <row r="27" spans="1:42" ht="19.95" customHeight="1">
      <c r="A27" s="42"/>
      <c r="B27" s="42"/>
      <c r="C27" s="42"/>
      <c r="D27" s="23"/>
      <c r="E27" s="24"/>
      <c r="F27" s="25"/>
      <c r="G27" s="23"/>
      <c r="H27" s="24"/>
      <c r="I27" s="25"/>
      <c r="J27" s="27">
        <v>19</v>
      </c>
      <c r="K27" s="28" t="s">
        <v>23</v>
      </c>
      <c r="L27" s="13" t="s">
        <v>43</v>
      </c>
      <c r="M27" s="27">
        <v>19</v>
      </c>
      <c r="N27" s="28" t="s">
        <v>27</v>
      </c>
      <c r="O27" s="13" t="s">
        <v>42</v>
      </c>
      <c r="P27" s="23">
        <v>19</v>
      </c>
      <c r="Q27" s="24" t="s">
        <v>19</v>
      </c>
      <c r="R27" s="13" t="s">
        <v>41</v>
      </c>
      <c r="S27" s="27">
        <v>19</v>
      </c>
      <c r="T27" s="28" t="s">
        <v>26</v>
      </c>
      <c r="U27" s="13" t="s">
        <v>43</v>
      </c>
      <c r="V27" s="23">
        <v>19</v>
      </c>
      <c r="W27" s="24" t="s">
        <v>15</v>
      </c>
      <c r="X27" s="13" t="s">
        <v>41</v>
      </c>
      <c r="Y27" s="23">
        <v>19</v>
      </c>
      <c r="Z27" s="24" t="s">
        <v>21</v>
      </c>
      <c r="AA27" s="26" t="s">
        <v>41</v>
      </c>
      <c r="AB27" s="27">
        <v>19</v>
      </c>
      <c r="AC27" s="28" t="s">
        <v>26</v>
      </c>
      <c r="AD27" s="26" t="s">
        <v>43</v>
      </c>
      <c r="AE27" s="23">
        <v>19</v>
      </c>
      <c r="AF27" s="24" t="s">
        <v>17</v>
      </c>
      <c r="AG27" s="26" t="s">
        <v>41</v>
      </c>
      <c r="AH27" s="27">
        <v>19</v>
      </c>
      <c r="AI27" s="28" t="s">
        <v>23</v>
      </c>
      <c r="AJ27" s="26" t="s">
        <v>43</v>
      </c>
      <c r="AK27" s="23"/>
      <c r="AL27" s="24"/>
      <c r="AM27" s="25"/>
      <c r="AN27" s="42"/>
      <c r="AO27" s="43"/>
      <c r="AP27" s="42" t="s">
        <v>70</v>
      </c>
    </row>
    <row r="28" spans="1:42" ht="19.95" customHeight="1">
      <c r="A28" s="42"/>
      <c r="B28" s="42"/>
      <c r="C28" s="42"/>
      <c r="D28" s="23"/>
      <c r="E28" s="24"/>
      <c r="F28" s="25"/>
      <c r="G28" s="23">
        <v>20</v>
      </c>
      <c r="H28" s="33" t="s">
        <v>14</v>
      </c>
      <c r="I28" s="25"/>
      <c r="J28" s="27">
        <v>20</v>
      </c>
      <c r="K28" s="28" t="s">
        <v>26</v>
      </c>
      <c r="L28" s="13" t="s">
        <v>43</v>
      </c>
      <c r="M28" s="23">
        <v>20</v>
      </c>
      <c r="N28" s="24" t="s">
        <v>15</v>
      </c>
      <c r="O28" s="13" t="s">
        <v>41</v>
      </c>
      <c r="P28" s="23">
        <v>20</v>
      </c>
      <c r="Q28" s="24" t="s">
        <v>21</v>
      </c>
      <c r="R28" s="13" t="s">
        <v>41</v>
      </c>
      <c r="S28" s="27">
        <v>20</v>
      </c>
      <c r="T28" s="28" t="s">
        <v>27</v>
      </c>
      <c r="U28" s="13" t="s">
        <v>43</v>
      </c>
      <c r="V28" s="23">
        <v>20</v>
      </c>
      <c r="W28" s="24" t="s">
        <v>17</v>
      </c>
      <c r="X28" s="13" t="s">
        <v>41</v>
      </c>
      <c r="Y28" s="27">
        <v>20</v>
      </c>
      <c r="Z28" s="28" t="s">
        <v>23</v>
      </c>
      <c r="AA28" s="26" t="s">
        <v>43</v>
      </c>
      <c r="AB28" s="23">
        <v>20</v>
      </c>
      <c r="AC28" s="24" t="s">
        <v>27</v>
      </c>
      <c r="AD28" s="26" t="s">
        <v>41</v>
      </c>
      <c r="AE28" s="23">
        <v>20</v>
      </c>
      <c r="AF28" s="24" t="s">
        <v>19</v>
      </c>
      <c r="AG28" s="26" t="s">
        <v>41</v>
      </c>
      <c r="AH28" s="27">
        <v>20</v>
      </c>
      <c r="AI28" s="28" t="s">
        <v>26</v>
      </c>
      <c r="AJ28" s="26" t="s">
        <v>43</v>
      </c>
      <c r="AK28" s="23"/>
      <c r="AL28" s="24"/>
      <c r="AM28" s="25"/>
      <c r="AN28" s="42"/>
      <c r="AO28" s="43"/>
      <c r="AP28" s="42" t="s">
        <v>71</v>
      </c>
    </row>
    <row r="29" spans="1:42" ht="19.95" customHeight="1">
      <c r="A29" s="42"/>
      <c r="B29" s="42"/>
      <c r="C29" s="42"/>
      <c r="D29" s="23"/>
      <c r="E29" s="24"/>
      <c r="F29" s="25"/>
      <c r="G29" s="23"/>
      <c r="H29" s="24"/>
      <c r="I29" s="25"/>
      <c r="J29" s="23">
        <v>21</v>
      </c>
      <c r="K29" s="24" t="s">
        <v>27</v>
      </c>
      <c r="L29" s="13" t="s">
        <v>42</v>
      </c>
      <c r="M29" s="23">
        <v>21</v>
      </c>
      <c r="N29" s="24" t="s">
        <v>17</v>
      </c>
      <c r="O29" s="13" t="s">
        <v>41</v>
      </c>
      <c r="P29" s="29">
        <v>21</v>
      </c>
      <c r="Q29" s="30" t="s">
        <v>23</v>
      </c>
      <c r="R29" s="13" t="s">
        <v>83</v>
      </c>
      <c r="S29" s="23">
        <v>21</v>
      </c>
      <c r="T29" s="24" t="s">
        <v>15</v>
      </c>
      <c r="U29" s="13" t="s">
        <v>41</v>
      </c>
      <c r="V29" s="23">
        <v>21</v>
      </c>
      <c r="W29" s="24" t="s">
        <v>19</v>
      </c>
      <c r="X29" s="13" t="s">
        <v>41</v>
      </c>
      <c r="Y29" s="27">
        <v>21</v>
      </c>
      <c r="Z29" s="28" t="s">
        <v>26</v>
      </c>
      <c r="AA29" s="26" t="s">
        <v>43</v>
      </c>
      <c r="AB29" s="23">
        <v>21</v>
      </c>
      <c r="AC29" s="24" t="s">
        <v>15</v>
      </c>
      <c r="AD29" s="26" t="s">
        <v>41</v>
      </c>
      <c r="AE29" s="23">
        <v>21</v>
      </c>
      <c r="AF29" s="24" t="s">
        <v>21</v>
      </c>
      <c r="AG29" s="26" t="s">
        <v>41</v>
      </c>
      <c r="AH29" s="23">
        <v>21</v>
      </c>
      <c r="AI29" s="24" t="s">
        <v>27</v>
      </c>
      <c r="AJ29" s="26" t="s">
        <v>41</v>
      </c>
      <c r="AK29" s="23"/>
      <c r="AL29" s="24"/>
      <c r="AM29" s="25"/>
      <c r="AN29" s="42"/>
      <c r="AO29" s="43"/>
      <c r="AP29" s="42"/>
    </row>
    <row r="30" spans="1:42" ht="19.95" customHeight="1">
      <c r="A30" s="42"/>
      <c r="B30" s="42"/>
      <c r="C30" s="42"/>
      <c r="D30" s="23"/>
      <c r="E30" s="24"/>
      <c r="F30" s="25"/>
      <c r="G30" s="23"/>
      <c r="H30" s="24"/>
      <c r="I30" s="25"/>
      <c r="J30" s="23">
        <v>22</v>
      </c>
      <c r="K30" s="24" t="s">
        <v>15</v>
      </c>
      <c r="L30" s="13" t="s">
        <v>42</v>
      </c>
      <c r="M30" s="23">
        <v>22</v>
      </c>
      <c r="N30" s="24" t="s">
        <v>19</v>
      </c>
      <c r="O30" s="13" t="s">
        <v>41</v>
      </c>
      <c r="P30" s="29">
        <v>22</v>
      </c>
      <c r="Q30" s="30" t="s">
        <v>26</v>
      </c>
      <c r="R30" s="13" t="s">
        <v>83</v>
      </c>
      <c r="S30" s="23">
        <v>22</v>
      </c>
      <c r="T30" s="24" t="s">
        <v>17</v>
      </c>
      <c r="U30" s="13" t="s">
        <v>41</v>
      </c>
      <c r="V30" s="23">
        <v>22</v>
      </c>
      <c r="W30" s="24" t="s">
        <v>21</v>
      </c>
      <c r="X30" s="13" t="s">
        <v>41</v>
      </c>
      <c r="Y30" s="23">
        <v>22</v>
      </c>
      <c r="Z30" s="24" t="s">
        <v>27</v>
      </c>
      <c r="AA30" s="26" t="s">
        <v>41</v>
      </c>
      <c r="AB30" s="23">
        <v>22</v>
      </c>
      <c r="AC30" s="24" t="s">
        <v>17</v>
      </c>
      <c r="AD30" s="26" t="s">
        <v>41</v>
      </c>
      <c r="AE30" s="27">
        <v>22</v>
      </c>
      <c r="AF30" s="28" t="s">
        <v>23</v>
      </c>
      <c r="AG30" s="26" t="s">
        <v>43</v>
      </c>
      <c r="AH30" s="23">
        <v>22</v>
      </c>
      <c r="AI30" s="24" t="s">
        <v>15</v>
      </c>
      <c r="AJ30" s="26" t="s">
        <v>41</v>
      </c>
      <c r="AK30" s="23"/>
      <c r="AL30" s="24"/>
      <c r="AM30" s="25"/>
      <c r="AN30" s="42"/>
      <c r="AO30" s="43" t="s">
        <v>55</v>
      </c>
      <c r="AP30" s="42" t="s">
        <v>72</v>
      </c>
    </row>
    <row r="31" spans="1:42" ht="19.95" customHeight="1">
      <c r="A31" s="42"/>
      <c r="B31" s="42"/>
      <c r="C31" s="42"/>
      <c r="D31" s="23"/>
      <c r="E31" s="24"/>
      <c r="F31" s="25"/>
      <c r="G31" s="23"/>
      <c r="H31" s="24"/>
      <c r="I31" s="25"/>
      <c r="J31" s="23">
        <v>23</v>
      </c>
      <c r="K31" s="24" t="s">
        <v>17</v>
      </c>
      <c r="L31" s="13" t="s">
        <v>42</v>
      </c>
      <c r="M31" s="23">
        <v>23</v>
      </c>
      <c r="N31" s="24" t="s">
        <v>21</v>
      </c>
      <c r="O31" s="13" t="s">
        <v>41</v>
      </c>
      <c r="P31" s="23">
        <v>23</v>
      </c>
      <c r="Q31" s="24" t="s">
        <v>27</v>
      </c>
      <c r="R31" s="13" t="s">
        <v>41</v>
      </c>
      <c r="S31" s="27">
        <v>23</v>
      </c>
      <c r="T31" s="28" t="s">
        <v>19</v>
      </c>
      <c r="U31" s="13" t="s">
        <v>41</v>
      </c>
      <c r="V31" s="27">
        <v>23</v>
      </c>
      <c r="W31" s="28" t="s">
        <v>23</v>
      </c>
      <c r="X31" s="13" t="s">
        <v>44</v>
      </c>
      <c r="Y31" s="27">
        <v>23</v>
      </c>
      <c r="Z31" s="28" t="s">
        <v>15</v>
      </c>
      <c r="AA31" s="26" t="s">
        <v>41</v>
      </c>
      <c r="AB31" s="23">
        <v>23</v>
      </c>
      <c r="AC31" s="24" t="s">
        <v>19</v>
      </c>
      <c r="AD31" s="26" t="s">
        <v>41</v>
      </c>
      <c r="AE31" s="27">
        <v>23</v>
      </c>
      <c r="AF31" s="28" t="s">
        <v>26</v>
      </c>
      <c r="AG31" s="26" t="s">
        <v>43</v>
      </c>
      <c r="AH31" s="23">
        <v>23</v>
      </c>
      <c r="AI31" s="24" t="s">
        <v>17</v>
      </c>
      <c r="AJ31" s="26" t="s">
        <v>41</v>
      </c>
      <c r="AK31" s="23"/>
      <c r="AL31" s="24"/>
      <c r="AM31" s="25"/>
      <c r="AN31" s="42"/>
      <c r="AO31" s="42"/>
      <c r="AP31" s="42" t="s">
        <v>73</v>
      </c>
    </row>
    <row r="32" spans="1:42" ht="19.95" customHeight="1">
      <c r="A32" s="42"/>
      <c r="B32" s="42"/>
      <c r="C32" s="42"/>
      <c r="D32" s="23"/>
      <c r="E32" s="24"/>
      <c r="F32" s="25"/>
      <c r="G32" s="23"/>
      <c r="H32" s="24"/>
      <c r="I32" s="25"/>
      <c r="J32" s="23">
        <v>24</v>
      </c>
      <c r="K32" s="24" t="s">
        <v>19</v>
      </c>
      <c r="L32" s="13" t="s">
        <v>42</v>
      </c>
      <c r="M32" s="27">
        <v>24</v>
      </c>
      <c r="N32" s="28" t="s">
        <v>23</v>
      </c>
      <c r="O32" s="13" t="s">
        <v>43</v>
      </c>
      <c r="P32" s="23">
        <v>24</v>
      </c>
      <c r="Q32" s="24" t="s">
        <v>15</v>
      </c>
      <c r="R32" s="13" t="s">
        <v>41</v>
      </c>
      <c r="S32" s="23">
        <v>24</v>
      </c>
      <c r="T32" s="24" t="s">
        <v>21</v>
      </c>
      <c r="U32" s="13" t="s">
        <v>41</v>
      </c>
      <c r="V32" s="27">
        <v>24</v>
      </c>
      <c r="W32" s="28" t="s">
        <v>26</v>
      </c>
      <c r="X32" s="13" t="s">
        <v>44</v>
      </c>
      <c r="Y32" s="23">
        <v>24</v>
      </c>
      <c r="Z32" s="24" t="s">
        <v>17</v>
      </c>
      <c r="AA32" s="26" t="s">
        <v>41</v>
      </c>
      <c r="AB32" s="23">
        <v>24</v>
      </c>
      <c r="AC32" s="24" t="s">
        <v>21</v>
      </c>
      <c r="AD32" s="26" t="s">
        <v>41</v>
      </c>
      <c r="AE32" s="23">
        <v>24</v>
      </c>
      <c r="AF32" s="24" t="s">
        <v>27</v>
      </c>
      <c r="AG32" s="26" t="s">
        <v>41</v>
      </c>
      <c r="AH32" s="23">
        <v>24</v>
      </c>
      <c r="AI32" s="24" t="s">
        <v>19</v>
      </c>
      <c r="AJ32" s="26" t="s">
        <v>41</v>
      </c>
      <c r="AK32" s="23"/>
      <c r="AL32" s="24"/>
      <c r="AM32" s="25"/>
      <c r="AN32" s="42"/>
      <c r="AO32" s="42"/>
      <c r="AP32" s="42" t="s">
        <v>61</v>
      </c>
    </row>
    <row r="33" spans="1:42" ht="19.95" customHeight="1">
      <c r="A33" s="42"/>
      <c r="B33" s="42"/>
      <c r="C33" s="42"/>
      <c r="D33" s="23"/>
      <c r="E33" s="24"/>
      <c r="F33" s="25"/>
      <c r="G33" s="23"/>
      <c r="H33" s="24"/>
      <c r="I33" s="25"/>
      <c r="J33" s="23">
        <v>25</v>
      </c>
      <c r="K33" s="24" t="s">
        <v>21</v>
      </c>
      <c r="L33" s="13" t="s">
        <v>42</v>
      </c>
      <c r="M33" s="27">
        <v>25</v>
      </c>
      <c r="N33" s="28" t="s">
        <v>26</v>
      </c>
      <c r="O33" s="13" t="s">
        <v>43</v>
      </c>
      <c r="P33" s="23">
        <v>25</v>
      </c>
      <c r="Q33" s="24" t="s">
        <v>17</v>
      </c>
      <c r="R33" s="13" t="s">
        <v>41</v>
      </c>
      <c r="S33" s="27">
        <v>25</v>
      </c>
      <c r="T33" s="28" t="s">
        <v>23</v>
      </c>
      <c r="U33" s="13" t="s">
        <v>43</v>
      </c>
      <c r="V33" s="23">
        <v>25</v>
      </c>
      <c r="W33" s="24" t="s">
        <v>27</v>
      </c>
      <c r="X33" s="13" t="s">
        <v>41</v>
      </c>
      <c r="Y33" s="23">
        <v>25</v>
      </c>
      <c r="Z33" s="24" t="s">
        <v>19</v>
      </c>
      <c r="AA33" s="26" t="s">
        <v>41</v>
      </c>
      <c r="AB33" s="27">
        <v>25</v>
      </c>
      <c r="AC33" s="28" t="s">
        <v>23</v>
      </c>
      <c r="AD33" s="26" t="s">
        <v>43</v>
      </c>
      <c r="AE33" s="23">
        <v>25</v>
      </c>
      <c r="AF33" s="24" t="s">
        <v>15</v>
      </c>
      <c r="AG33" s="26" t="s">
        <v>41</v>
      </c>
      <c r="AH33" s="23">
        <v>25</v>
      </c>
      <c r="AI33" s="24" t="s">
        <v>21</v>
      </c>
      <c r="AJ33" s="26" t="s">
        <v>41</v>
      </c>
      <c r="AK33" s="23"/>
      <c r="AL33" s="24"/>
      <c r="AM33" s="25"/>
      <c r="AN33" s="42"/>
      <c r="AO33" s="42"/>
      <c r="AP33" s="42" t="s">
        <v>74</v>
      </c>
    </row>
    <row r="34" spans="1:42" ht="19.95" customHeight="1">
      <c r="A34" s="42"/>
      <c r="B34" s="42"/>
      <c r="C34" s="42"/>
      <c r="D34" s="23"/>
      <c r="E34" s="24"/>
      <c r="F34" s="25"/>
      <c r="G34" s="23"/>
      <c r="H34" s="24"/>
      <c r="I34" s="25"/>
      <c r="J34" s="27">
        <v>26</v>
      </c>
      <c r="K34" s="28" t="s">
        <v>23</v>
      </c>
      <c r="L34" s="13" t="s">
        <v>43</v>
      </c>
      <c r="M34" s="23">
        <v>26</v>
      </c>
      <c r="N34" s="24" t="s">
        <v>27</v>
      </c>
      <c r="O34" s="13" t="s">
        <v>41</v>
      </c>
      <c r="P34" s="23">
        <v>26</v>
      </c>
      <c r="Q34" s="24" t="s">
        <v>19</v>
      </c>
      <c r="R34" s="13" t="s">
        <v>41</v>
      </c>
      <c r="S34" s="27">
        <v>26</v>
      </c>
      <c r="T34" s="28" t="s">
        <v>26</v>
      </c>
      <c r="U34" s="13" t="s">
        <v>43</v>
      </c>
      <c r="V34" s="23">
        <v>26</v>
      </c>
      <c r="W34" s="24" t="s">
        <v>15</v>
      </c>
      <c r="X34" s="13" t="s">
        <v>41</v>
      </c>
      <c r="Y34" s="23">
        <v>26</v>
      </c>
      <c r="Z34" s="24" t="s">
        <v>21</v>
      </c>
      <c r="AA34" s="26" t="s">
        <v>41</v>
      </c>
      <c r="AB34" s="27">
        <v>26</v>
      </c>
      <c r="AC34" s="28" t="s">
        <v>26</v>
      </c>
      <c r="AD34" s="26" t="s">
        <v>43</v>
      </c>
      <c r="AE34" s="23">
        <v>26</v>
      </c>
      <c r="AF34" s="24" t="s">
        <v>17</v>
      </c>
      <c r="AG34" s="26" t="s">
        <v>41</v>
      </c>
      <c r="AH34" s="27">
        <v>26</v>
      </c>
      <c r="AI34" s="28" t="s">
        <v>23</v>
      </c>
      <c r="AJ34" s="26" t="s">
        <v>43</v>
      </c>
      <c r="AK34" s="23"/>
      <c r="AL34" s="24"/>
      <c r="AM34" s="25"/>
      <c r="AN34" s="42"/>
      <c r="AO34" s="42"/>
      <c r="AP34" s="42" t="s">
        <v>75</v>
      </c>
    </row>
    <row r="35" spans="1:42" ht="19.95" customHeight="1">
      <c r="A35" s="42"/>
      <c r="B35" s="42"/>
      <c r="C35" s="42"/>
      <c r="D35" s="23"/>
      <c r="E35" s="24"/>
      <c r="F35" s="25"/>
      <c r="G35" s="23"/>
      <c r="H35" s="24"/>
      <c r="I35" s="25"/>
      <c r="J35" s="27">
        <v>27</v>
      </c>
      <c r="K35" s="28" t="s">
        <v>26</v>
      </c>
      <c r="L35" s="13" t="s">
        <v>43</v>
      </c>
      <c r="M35" s="23">
        <v>27</v>
      </c>
      <c r="N35" s="24" t="s">
        <v>15</v>
      </c>
      <c r="O35" s="13" t="s">
        <v>41</v>
      </c>
      <c r="P35" s="23">
        <v>27</v>
      </c>
      <c r="Q35" s="24" t="s">
        <v>21</v>
      </c>
      <c r="R35" s="13" t="s">
        <v>41</v>
      </c>
      <c r="S35" s="23">
        <v>27</v>
      </c>
      <c r="T35" s="24" t="s">
        <v>27</v>
      </c>
      <c r="U35" s="13" t="s">
        <v>41</v>
      </c>
      <c r="V35" s="23">
        <v>27</v>
      </c>
      <c r="W35" s="24" t="s">
        <v>17</v>
      </c>
      <c r="X35" s="13" t="s">
        <v>41</v>
      </c>
      <c r="Y35" s="27">
        <v>27</v>
      </c>
      <c r="Z35" s="28" t="s">
        <v>23</v>
      </c>
      <c r="AA35" s="26" t="s">
        <v>43</v>
      </c>
      <c r="AB35" s="23">
        <v>27</v>
      </c>
      <c r="AC35" s="24" t="s">
        <v>27</v>
      </c>
      <c r="AD35" s="26" t="s">
        <v>41</v>
      </c>
      <c r="AE35" s="23">
        <v>27</v>
      </c>
      <c r="AF35" s="24" t="s">
        <v>19</v>
      </c>
      <c r="AG35" s="26" t="s">
        <v>41</v>
      </c>
      <c r="AH35" s="27">
        <v>27</v>
      </c>
      <c r="AI35" s="28" t="s">
        <v>26</v>
      </c>
      <c r="AJ35" s="26" t="s">
        <v>43</v>
      </c>
      <c r="AK35" s="23"/>
      <c r="AL35" s="24"/>
      <c r="AM35" s="25"/>
      <c r="AN35" s="42"/>
      <c r="AO35" s="42"/>
      <c r="AP35" s="42"/>
    </row>
    <row r="36" spans="1:42" ht="19.95" customHeight="1">
      <c r="A36" s="42"/>
      <c r="B36" s="42"/>
      <c r="C36" s="42"/>
      <c r="D36" s="23"/>
      <c r="E36" s="24"/>
      <c r="F36" s="25"/>
      <c r="G36" s="23"/>
      <c r="H36" s="24"/>
      <c r="I36" s="25"/>
      <c r="J36" s="23">
        <v>28</v>
      </c>
      <c r="K36" s="24" t="s">
        <v>27</v>
      </c>
      <c r="L36" s="13" t="s">
        <v>41</v>
      </c>
      <c r="M36" s="23">
        <v>28</v>
      </c>
      <c r="N36" s="24" t="s">
        <v>17</v>
      </c>
      <c r="O36" s="13" t="s">
        <v>41</v>
      </c>
      <c r="P36" s="27">
        <v>28</v>
      </c>
      <c r="Q36" s="28" t="s">
        <v>23</v>
      </c>
      <c r="R36" s="13" t="s">
        <v>43</v>
      </c>
      <c r="S36" s="23">
        <v>28</v>
      </c>
      <c r="T36" s="24" t="s">
        <v>15</v>
      </c>
      <c r="U36" s="13" t="s">
        <v>41</v>
      </c>
      <c r="V36" s="23">
        <v>28</v>
      </c>
      <c r="W36" s="24" t="s">
        <v>19</v>
      </c>
      <c r="X36" s="13" t="s">
        <v>41</v>
      </c>
      <c r="Y36" s="27">
        <v>28</v>
      </c>
      <c r="Z36" s="28" t="s">
        <v>26</v>
      </c>
      <c r="AA36" s="26" t="s">
        <v>43</v>
      </c>
      <c r="AB36" s="23">
        <v>28</v>
      </c>
      <c r="AC36" s="24" t="s">
        <v>15</v>
      </c>
      <c r="AD36" s="26" t="s">
        <v>41</v>
      </c>
      <c r="AE36" s="23">
        <v>28</v>
      </c>
      <c r="AF36" s="24" t="s">
        <v>21</v>
      </c>
      <c r="AG36" s="26" t="s">
        <v>41</v>
      </c>
      <c r="AH36" s="23">
        <v>28</v>
      </c>
      <c r="AI36" s="24" t="s">
        <v>27</v>
      </c>
      <c r="AJ36" s="26" t="s">
        <v>41</v>
      </c>
      <c r="AK36" s="23"/>
      <c r="AL36" s="24"/>
      <c r="AM36" s="25"/>
      <c r="AN36" s="42"/>
      <c r="AO36" s="42"/>
      <c r="AP36" s="42"/>
    </row>
    <row r="37" spans="1:42" ht="19.95" customHeight="1">
      <c r="A37" s="42"/>
      <c r="B37" s="42"/>
      <c r="C37" s="42"/>
      <c r="D37" s="23"/>
      <c r="E37" s="24"/>
      <c r="F37" s="25"/>
      <c r="G37" s="23"/>
      <c r="H37" s="24"/>
      <c r="I37" s="25"/>
      <c r="J37" s="23">
        <v>29</v>
      </c>
      <c r="K37" s="24" t="s">
        <v>15</v>
      </c>
      <c r="L37" s="13" t="s">
        <v>41</v>
      </c>
      <c r="M37" s="23">
        <v>29</v>
      </c>
      <c r="N37" s="24" t="s">
        <v>19</v>
      </c>
      <c r="O37" s="13" t="s">
        <v>41</v>
      </c>
      <c r="P37" s="27">
        <v>29</v>
      </c>
      <c r="Q37" s="28" t="s">
        <v>26</v>
      </c>
      <c r="R37" s="13" t="s">
        <v>43</v>
      </c>
      <c r="S37" s="23">
        <v>29</v>
      </c>
      <c r="T37" s="24" t="s">
        <v>17</v>
      </c>
      <c r="U37" s="13" t="s">
        <v>41</v>
      </c>
      <c r="V37" s="23">
        <v>29</v>
      </c>
      <c r="W37" s="24" t="s">
        <v>21</v>
      </c>
      <c r="X37" s="13" t="s">
        <v>41</v>
      </c>
      <c r="Y37" s="23">
        <v>29</v>
      </c>
      <c r="Z37" s="24" t="s">
        <v>27</v>
      </c>
      <c r="AA37" s="26" t="s">
        <v>41</v>
      </c>
      <c r="AB37" s="29">
        <v>29</v>
      </c>
      <c r="AC37" s="30" t="s">
        <v>17</v>
      </c>
      <c r="AD37" s="26" t="s">
        <v>49</v>
      </c>
      <c r="AE37" s="27">
        <v>29</v>
      </c>
      <c r="AF37" s="28" t="s">
        <v>23</v>
      </c>
      <c r="AG37" s="26" t="s">
        <v>43</v>
      </c>
      <c r="AH37" s="23"/>
      <c r="AI37" s="24"/>
      <c r="AJ37" s="25"/>
      <c r="AK37" s="23"/>
      <c r="AL37" s="24"/>
      <c r="AM37" s="25"/>
      <c r="AN37" s="42"/>
      <c r="AO37" s="42"/>
      <c r="AP37" s="42"/>
    </row>
    <row r="38" spans="1:42" ht="19.95" customHeight="1">
      <c r="A38" s="42"/>
      <c r="B38" s="42"/>
      <c r="C38" s="42"/>
      <c r="D38" s="23"/>
      <c r="E38" s="24"/>
      <c r="F38" s="25"/>
      <c r="G38" s="23"/>
      <c r="H38" s="24"/>
      <c r="I38" s="25"/>
      <c r="J38" s="23">
        <v>30</v>
      </c>
      <c r="K38" s="24" t="s">
        <v>17</v>
      </c>
      <c r="L38" s="13" t="s">
        <v>41</v>
      </c>
      <c r="M38" s="23">
        <v>30</v>
      </c>
      <c r="N38" s="24" t="s">
        <v>21</v>
      </c>
      <c r="O38" s="13" t="s">
        <v>41</v>
      </c>
      <c r="P38" s="23">
        <v>30</v>
      </c>
      <c r="Q38" s="24" t="s">
        <v>27</v>
      </c>
      <c r="R38" s="13" t="s">
        <v>41</v>
      </c>
      <c r="S38" s="23">
        <v>30</v>
      </c>
      <c r="T38" s="24" t="s">
        <v>19</v>
      </c>
      <c r="U38" s="13" t="s">
        <v>41</v>
      </c>
      <c r="V38" s="27">
        <v>30</v>
      </c>
      <c r="W38" s="28" t="s">
        <v>23</v>
      </c>
      <c r="X38" s="13" t="s">
        <v>44</v>
      </c>
      <c r="Y38" s="23">
        <v>30</v>
      </c>
      <c r="Z38" s="24" t="s">
        <v>15</v>
      </c>
      <c r="AA38" s="26" t="s">
        <v>41</v>
      </c>
      <c r="AB38" s="29">
        <v>30</v>
      </c>
      <c r="AC38" s="30" t="s">
        <v>19</v>
      </c>
      <c r="AD38" s="26" t="s">
        <v>49</v>
      </c>
      <c r="AE38" s="27">
        <v>30</v>
      </c>
      <c r="AF38" s="28" t="s">
        <v>26</v>
      </c>
      <c r="AG38" s="26" t="s">
        <v>43</v>
      </c>
      <c r="AH38" s="23"/>
      <c r="AI38" s="24"/>
      <c r="AJ38" s="25"/>
      <c r="AK38" s="23"/>
      <c r="AL38" s="24"/>
      <c r="AM38" s="25"/>
      <c r="AN38" s="42"/>
      <c r="AO38" s="42"/>
      <c r="AP38" s="42"/>
    </row>
    <row r="39" spans="1:42" ht="19.95" customHeight="1" thickBot="1">
      <c r="A39" s="42"/>
      <c r="B39" s="42"/>
      <c r="C39" s="42"/>
      <c r="D39" s="34"/>
      <c r="E39" s="35"/>
      <c r="F39" s="36"/>
      <c r="G39" s="34"/>
      <c r="H39" s="35"/>
      <c r="I39" s="36"/>
      <c r="J39" s="34"/>
      <c r="K39" s="35"/>
      <c r="L39" s="14"/>
      <c r="M39" s="37">
        <v>31</v>
      </c>
      <c r="N39" s="38" t="s">
        <v>28</v>
      </c>
      <c r="O39" s="14" t="s">
        <v>43</v>
      </c>
      <c r="P39" s="34">
        <v>31</v>
      </c>
      <c r="Q39" s="35" t="s">
        <v>16</v>
      </c>
      <c r="R39" s="14" t="s">
        <v>41</v>
      </c>
      <c r="S39" s="34"/>
      <c r="T39" s="35"/>
      <c r="U39" s="14"/>
      <c r="V39" s="37">
        <v>31</v>
      </c>
      <c r="W39" s="38" t="s">
        <v>29</v>
      </c>
      <c r="X39" s="14" t="s">
        <v>44</v>
      </c>
      <c r="Y39" s="34"/>
      <c r="Z39" s="35"/>
      <c r="AA39" s="14"/>
      <c r="AB39" s="40">
        <v>31</v>
      </c>
      <c r="AC39" s="41" t="s">
        <v>31</v>
      </c>
      <c r="AD39" s="39" t="s">
        <v>49</v>
      </c>
      <c r="AE39" s="34">
        <v>31</v>
      </c>
      <c r="AF39" s="35" t="s">
        <v>32</v>
      </c>
      <c r="AG39" s="39" t="s">
        <v>41</v>
      </c>
      <c r="AH39" s="34"/>
      <c r="AI39" s="35"/>
      <c r="AJ39" s="36"/>
      <c r="AK39" s="34"/>
      <c r="AL39" s="35"/>
      <c r="AM39" s="36"/>
      <c r="AN39" s="42"/>
      <c r="AO39" s="42"/>
      <c r="AP39" s="42"/>
    </row>
    <row r="40" spans="1:42" ht="19.95" customHeight="1">
      <c r="A40" s="62" t="s">
        <v>1</v>
      </c>
      <c r="B40" s="63"/>
      <c r="C40" s="64"/>
      <c r="D40" s="65">
        <f>COUNTIFS(F$9:F$39,"●")</f>
        <v>0</v>
      </c>
      <c r="E40" s="66"/>
      <c r="F40" s="66"/>
      <c r="G40" s="66">
        <f>COUNTIFS(I$9:I$39,"●")</f>
        <v>0</v>
      </c>
      <c r="H40" s="66"/>
      <c r="I40" s="66"/>
      <c r="J40" s="66">
        <f t="shared" ref="J40" si="0">COUNTIFS(L$9:L$39,"●")</f>
        <v>6</v>
      </c>
      <c r="K40" s="66"/>
      <c r="L40" s="66"/>
      <c r="M40" s="66">
        <f t="shared" ref="M40" si="1">COUNTIFS(O$9:O$39,"●")</f>
        <v>9</v>
      </c>
      <c r="N40" s="66"/>
      <c r="O40" s="66"/>
      <c r="P40" s="66">
        <f t="shared" ref="P40" si="2">COUNTIFS(R$9:R$39,"●")</f>
        <v>7</v>
      </c>
      <c r="Q40" s="66"/>
      <c r="R40" s="66"/>
      <c r="S40" s="66">
        <f t="shared" ref="S40" si="3">COUNTIFS(U$9:U$39,"●")</f>
        <v>8</v>
      </c>
      <c r="T40" s="66"/>
      <c r="U40" s="66"/>
      <c r="V40" s="66">
        <f t="shared" ref="V40" si="4">COUNTIFS(X$9:X$39,"●")</f>
        <v>11</v>
      </c>
      <c r="W40" s="66"/>
      <c r="X40" s="66"/>
      <c r="Y40" s="66">
        <f t="shared" ref="Y40" si="5">COUNTIFS(AA$9:AA$39,"●")</f>
        <v>8</v>
      </c>
      <c r="Z40" s="66"/>
      <c r="AA40" s="66"/>
      <c r="AB40" s="66">
        <f t="shared" ref="AB40" si="6">COUNTIFS(AD$9:AD$39,"●")</f>
        <v>8</v>
      </c>
      <c r="AC40" s="66"/>
      <c r="AD40" s="66"/>
      <c r="AE40" s="66">
        <f t="shared" ref="AE40" si="7">COUNTIFS(AG$9:AG$39,"●")</f>
        <v>9</v>
      </c>
      <c r="AF40" s="66"/>
      <c r="AG40" s="66"/>
      <c r="AH40" s="66">
        <f t="shared" ref="AH40" si="8">COUNTIFS(AJ$9:AJ$39,"●")</f>
        <v>8</v>
      </c>
      <c r="AI40" s="66"/>
      <c r="AJ40" s="66"/>
      <c r="AK40" s="66">
        <f t="shared" ref="AK40" si="9">COUNTIFS(AM$9:AM$39,"●")</f>
        <v>0</v>
      </c>
      <c r="AL40" s="66"/>
      <c r="AM40" s="67"/>
      <c r="AN40" s="42"/>
      <c r="AO40" s="42"/>
      <c r="AP40" s="42"/>
    </row>
    <row r="41" spans="1:42" ht="19.95" customHeight="1">
      <c r="A41" s="68" t="s">
        <v>2</v>
      </c>
      <c r="B41" s="69"/>
      <c r="C41" s="70"/>
      <c r="D41" s="71">
        <f>COUNTIFS(F$9:F$39,"●")+COUNTIFS(F$9:F$39,"○")</f>
        <v>0</v>
      </c>
      <c r="E41" s="72"/>
      <c r="F41" s="72"/>
      <c r="G41" s="72">
        <f>COUNTIFS(I$9:I$39,"●")+COUNTIFS(I$9:I$39,"○")</f>
        <v>0</v>
      </c>
      <c r="H41" s="72"/>
      <c r="I41" s="72"/>
      <c r="J41" s="72">
        <f t="shared" ref="J41" si="10">COUNTIFS(L$9:L$39,"●")+COUNTIFS(L$9:L$39,"○")</f>
        <v>23</v>
      </c>
      <c r="K41" s="72"/>
      <c r="L41" s="72"/>
      <c r="M41" s="72">
        <f t="shared" ref="M41" si="11">COUNTIFS(O$9:O$39,"●")+COUNTIFS(O$9:O$39,"○")</f>
        <v>31</v>
      </c>
      <c r="N41" s="72"/>
      <c r="O41" s="72"/>
      <c r="P41" s="72">
        <f t="shared" ref="P41" si="12">COUNTIFS(R$9:R$39,"●")+COUNTIFS(R$9:R$39,"○")</f>
        <v>26</v>
      </c>
      <c r="Q41" s="72"/>
      <c r="R41" s="72"/>
      <c r="S41" s="72">
        <f t="shared" ref="S41" si="13">COUNTIFS(U$9:U$39,"●")+COUNTIFS(U$9:U$39,"○")</f>
        <v>30</v>
      </c>
      <c r="T41" s="72"/>
      <c r="U41" s="72"/>
      <c r="V41" s="72">
        <f t="shared" ref="V41" si="14">COUNTIFS(X$9:X$39,"●")+COUNTIFS(X$9:X$39,"○")</f>
        <v>31</v>
      </c>
      <c r="W41" s="72"/>
      <c r="X41" s="72"/>
      <c r="Y41" s="72">
        <f t="shared" ref="Y41" si="15">COUNTIFS(AA$9:AA$39,"●")+COUNTIFS(AA$9:AA$39,"○")</f>
        <v>30</v>
      </c>
      <c r="Z41" s="72"/>
      <c r="AA41" s="72"/>
      <c r="AB41" s="72">
        <f t="shared" ref="AB41" si="16">COUNTIFS(AD$9:AD$39,"●")+COUNTIFS(AD$9:AD$39,"○")</f>
        <v>27</v>
      </c>
      <c r="AC41" s="72"/>
      <c r="AD41" s="72"/>
      <c r="AE41" s="72">
        <f t="shared" ref="AE41" si="17">COUNTIFS(AG$9:AG$39,"●")+COUNTIFS(AG$9:AG$39,"○")</f>
        <v>28</v>
      </c>
      <c r="AF41" s="72"/>
      <c r="AG41" s="72"/>
      <c r="AH41" s="72">
        <f t="shared" ref="AH41" si="18">COUNTIFS(AJ$9:AJ$39,"●")+COUNTIFS(AJ$9:AJ$39,"○")</f>
        <v>28</v>
      </c>
      <c r="AI41" s="72"/>
      <c r="AJ41" s="72"/>
      <c r="AK41" s="72">
        <f t="shared" ref="AK41" si="19">COUNTIFS(AM$9:AM$39,"●")+COUNTIFS(AM$9:AM$39,"○")</f>
        <v>4</v>
      </c>
      <c r="AL41" s="72"/>
      <c r="AM41" s="73"/>
      <c r="AN41" s="42"/>
      <c r="AO41" s="42"/>
      <c r="AP41" s="42"/>
    </row>
    <row r="42" spans="1:42" ht="19.95" customHeight="1">
      <c r="A42" s="83" t="s">
        <v>52</v>
      </c>
      <c r="B42" s="84"/>
      <c r="C42" s="85"/>
      <c r="D42" s="76">
        <f>D40</f>
        <v>0</v>
      </c>
      <c r="E42" s="76"/>
      <c r="F42" s="76"/>
      <c r="G42" s="86">
        <f>D42+G40</f>
        <v>0</v>
      </c>
      <c r="H42" s="76"/>
      <c r="I42" s="76"/>
      <c r="J42" s="86">
        <f>G42+J40</f>
        <v>6</v>
      </c>
      <c r="K42" s="76"/>
      <c r="L42" s="76"/>
      <c r="M42" s="86">
        <f>J42+M40</f>
        <v>15</v>
      </c>
      <c r="N42" s="76"/>
      <c r="O42" s="76"/>
      <c r="P42" s="86">
        <f>M42+P40</f>
        <v>22</v>
      </c>
      <c r="Q42" s="76"/>
      <c r="R42" s="76"/>
      <c r="S42" s="86">
        <f>P42+S40</f>
        <v>30</v>
      </c>
      <c r="T42" s="76"/>
      <c r="U42" s="76"/>
      <c r="V42" s="86">
        <f>S42+V40</f>
        <v>41</v>
      </c>
      <c r="W42" s="76"/>
      <c r="X42" s="77"/>
      <c r="Y42" s="76">
        <f>V42+Y40</f>
        <v>49</v>
      </c>
      <c r="Z42" s="76"/>
      <c r="AA42" s="77"/>
      <c r="AB42" s="76">
        <f>Y42+AB40</f>
        <v>57</v>
      </c>
      <c r="AC42" s="76"/>
      <c r="AD42" s="77"/>
      <c r="AE42" s="76">
        <f>AB42+AE40</f>
        <v>66</v>
      </c>
      <c r="AF42" s="76"/>
      <c r="AG42" s="77"/>
      <c r="AH42" s="76">
        <f>AE42+AH40</f>
        <v>74</v>
      </c>
      <c r="AI42" s="76"/>
      <c r="AJ42" s="77"/>
      <c r="AK42" s="76">
        <f>AH42+AK40</f>
        <v>74</v>
      </c>
      <c r="AL42" s="76"/>
      <c r="AM42" s="78"/>
      <c r="AN42" s="42"/>
      <c r="AO42" s="42"/>
      <c r="AP42" s="42"/>
    </row>
    <row r="43" spans="1:42" ht="19.95" customHeight="1">
      <c r="A43" s="79" t="s">
        <v>51</v>
      </c>
      <c r="B43" s="80"/>
      <c r="C43" s="81"/>
      <c r="D43" s="74">
        <f>D41</f>
        <v>0</v>
      </c>
      <c r="E43" s="74"/>
      <c r="F43" s="74"/>
      <c r="G43" s="82">
        <f>D43+G41</f>
        <v>0</v>
      </c>
      <c r="H43" s="74"/>
      <c r="I43" s="74"/>
      <c r="J43" s="82">
        <f>G43+J41</f>
        <v>23</v>
      </c>
      <c r="K43" s="74"/>
      <c r="L43" s="74"/>
      <c r="M43" s="82">
        <f>J43+M41</f>
        <v>54</v>
      </c>
      <c r="N43" s="74"/>
      <c r="O43" s="74"/>
      <c r="P43" s="82">
        <f>M43+P41</f>
        <v>80</v>
      </c>
      <c r="Q43" s="74"/>
      <c r="R43" s="74"/>
      <c r="S43" s="82">
        <f>P43+S41</f>
        <v>110</v>
      </c>
      <c r="T43" s="74"/>
      <c r="U43" s="74"/>
      <c r="V43" s="82">
        <f>S43+V41</f>
        <v>141</v>
      </c>
      <c r="W43" s="74"/>
      <c r="X43" s="75"/>
      <c r="Y43" s="74">
        <f>V43+Y41</f>
        <v>171</v>
      </c>
      <c r="Z43" s="74"/>
      <c r="AA43" s="75"/>
      <c r="AB43" s="74">
        <f>Y43+AB41</f>
        <v>198</v>
      </c>
      <c r="AC43" s="74"/>
      <c r="AD43" s="75"/>
      <c r="AE43" s="74">
        <f>AB43+AE41</f>
        <v>226</v>
      </c>
      <c r="AF43" s="74"/>
      <c r="AG43" s="75"/>
      <c r="AH43" s="74">
        <f>AE43+AH41</f>
        <v>254</v>
      </c>
      <c r="AI43" s="74"/>
      <c r="AJ43" s="75"/>
      <c r="AK43" s="74">
        <f>AH43+AK41</f>
        <v>258</v>
      </c>
      <c r="AL43" s="74"/>
      <c r="AM43" s="112"/>
      <c r="AN43" s="42"/>
      <c r="AO43" s="42"/>
      <c r="AP43" s="42"/>
    </row>
    <row r="44" spans="1:42" s="15" customFormat="1" ht="19.95" customHeight="1">
      <c r="A44" s="49"/>
      <c r="B44" s="49"/>
      <c r="C44" s="49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47"/>
      <c r="AO44" s="47"/>
      <c r="AP44" s="47"/>
    </row>
    <row r="45" spans="1:42" ht="19.95" customHeight="1" thickBot="1">
      <c r="A45" s="42"/>
      <c r="B45" s="42"/>
      <c r="C45" s="42"/>
      <c r="D45" s="113" t="str">
        <f>IF(D$41&gt;0,D$8&amp;"末","")</f>
        <v/>
      </c>
      <c r="E45" s="88"/>
      <c r="F45" s="88"/>
      <c r="G45" s="87" t="str">
        <f>IF(G$41&gt;0,G$8&amp;"末","")</f>
        <v/>
      </c>
      <c r="H45" s="88"/>
      <c r="I45" s="88"/>
      <c r="J45" s="87" t="str">
        <f>IF(J$41&gt;0,J$8&amp;"末","")</f>
        <v>6月末</v>
      </c>
      <c r="K45" s="88"/>
      <c r="L45" s="88"/>
      <c r="M45" s="87" t="str">
        <f t="shared" ref="M45" si="20">IF(M$41&gt;0,M$8&amp;"末","")</f>
        <v>7月末</v>
      </c>
      <c r="N45" s="88"/>
      <c r="O45" s="88"/>
      <c r="P45" s="87" t="str">
        <f t="shared" ref="P45" si="21">IF(P$41&gt;0,P$8&amp;"末","")</f>
        <v>8月末</v>
      </c>
      <c r="Q45" s="88"/>
      <c r="R45" s="88"/>
      <c r="S45" s="87" t="str">
        <f t="shared" ref="S45" si="22">IF(S$41&gt;0,S$8&amp;"末","")</f>
        <v>9月末</v>
      </c>
      <c r="T45" s="88"/>
      <c r="U45" s="88"/>
      <c r="V45" s="87" t="str">
        <f t="shared" ref="V45" si="23">IF(V$41&gt;0,V$8&amp;"末","")</f>
        <v>10月末</v>
      </c>
      <c r="W45" s="88"/>
      <c r="X45" s="89"/>
      <c r="Y45" s="88" t="str">
        <f t="shared" ref="Y45" si="24">IF(Y$41&gt;0,Y$8&amp;"末","")</f>
        <v>11月末</v>
      </c>
      <c r="Z45" s="88"/>
      <c r="AA45" s="89"/>
      <c r="AB45" s="88" t="str">
        <f t="shared" ref="AB45" si="25">IF(AB$41&gt;0,AB$8&amp;"末","")</f>
        <v>12月末</v>
      </c>
      <c r="AC45" s="88"/>
      <c r="AD45" s="89"/>
      <c r="AE45" s="88" t="str">
        <f t="shared" ref="AE45" si="26">IF(AE$41&gt;0,AE$8&amp;"末","")</f>
        <v>1月末</v>
      </c>
      <c r="AF45" s="88"/>
      <c r="AG45" s="89"/>
      <c r="AH45" s="88" t="str">
        <f t="shared" ref="AH45" si="27">IF(AH$41&gt;0,AH$8&amp;"末","")</f>
        <v>2月末</v>
      </c>
      <c r="AI45" s="88"/>
      <c r="AJ45" s="89"/>
      <c r="AK45" s="88" t="str">
        <f t="shared" ref="AK45" si="28">IF(AK$41&gt;0,AK$8&amp;"末","")</f>
        <v>3月末</v>
      </c>
      <c r="AL45" s="88"/>
      <c r="AM45" s="111"/>
      <c r="AN45" s="42"/>
      <c r="AO45" s="45" t="s">
        <v>76</v>
      </c>
      <c r="AP45" s="46" t="s">
        <v>77</v>
      </c>
    </row>
    <row r="46" spans="1:42" ht="19.95" customHeight="1">
      <c r="A46" s="97" t="s">
        <v>84</v>
      </c>
      <c r="B46" s="98"/>
      <c r="C46" s="99"/>
      <c r="D46" s="96" t="str">
        <f>IF(D45="","",D40/D41)</f>
        <v/>
      </c>
      <c r="E46" s="96"/>
      <c r="F46" s="17" t="str">
        <f>IF(D46="","",IF(D46&gt;=0.285,"○","×"))</f>
        <v/>
      </c>
      <c r="G46" s="95" t="str">
        <f>IF(G45="","",G40/G41)</f>
        <v/>
      </c>
      <c r="H46" s="96"/>
      <c r="I46" s="17" t="str">
        <f>IF(G46="","",IF(G46&gt;=0.285,"○","×"))</f>
        <v/>
      </c>
      <c r="J46" s="95">
        <f>IF(J45="","",J40/J41)</f>
        <v>0.2608695652173913</v>
      </c>
      <c r="K46" s="96"/>
      <c r="L46" s="17" t="str">
        <f>IF(J46="","",IF(J46&gt;=0.285,"○","×"))</f>
        <v>×</v>
      </c>
      <c r="M46" s="95">
        <f>IF(M45="","",M40/M41)</f>
        <v>0.29032258064516131</v>
      </c>
      <c r="N46" s="96"/>
      <c r="O46" s="17" t="str">
        <f>IF(M46="","",IF(M46&gt;=0.285,"○","×"))</f>
        <v>○</v>
      </c>
      <c r="P46" s="95">
        <f>IF(P45="","",P40/P41)</f>
        <v>0.26923076923076922</v>
      </c>
      <c r="Q46" s="96"/>
      <c r="R46" s="17" t="str">
        <f>IF(P46="","",IF(P46&gt;=0.285,"○","×"))</f>
        <v>×</v>
      </c>
      <c r="S46" s="95">
        <f>IF(S45="","",S40/S41)</f>
        <v>0.26666666666666666</v>
      </c>
      <c r="T46" s="96"/>
      <c r="U46" s="17" t="str">
        <f>IF(S46="","",IF(S46&gt;=0.285,"○","×"))</f>
        <v>×</v>
      </c>
      <c r="V46" s="95">
        <f>IF(V45="","",V40/V41)</f>
        <v>0.35483870967741937</v>
      </c>
      <c r="W46" s="96"/>
      <c r="X46" s="18" t="str">
        <f>IF(V46="","",IF(V46&gt;=0.285,"○","×"))</f>
        <v>○</v>
      </c>
      <c r="Y46" s="96">
        <f>IF(Y45="","",Y40/Y41)</f>
        <v>0.26666666666666666</v>
      </c>
      <c r="Z46" s="96"/>
      <c r="AA46" s="18" t="str">
        <f>IF(Y46="","",IF(Y46&gt;=0.285,"○","×"))</f>
        <v>×</v>
      </c>
      <c r="AB46" s="96">
        <f>IF(AB45="","",AB40/AB41)</f>
        <v>0.29629629629629628</v>
      </c>
      <c r="AC46" s="96"/>
      <c r="AD46" s="18" t="str">
        <f>IF(AB46="","",IF(AB46&gt;=0.285,"○","×"))</f>
        <v>○</v>
      </c>
      <c r="AE46" s="96">
        <f>IF(AE45="","",AE40/AE41)</f>
        <v>0.32142857142857145</v>
      </c>
      <c r="AF46" s="96"/>
      <c r="AG46" s="18" t="str">
        <f>IF(AE46="","",IF(AE46&gt;=0.285,"○","×"))</f>
        <v>○</v>
      </c>
      <c r="AH46" s="96">
        <f>IF(AH45="","",AH40/AH41)</f>
        <v>0.2857142857142857</v>
      </c>
      <c r="AI46" s="96"/>
      <c r="AJ46" s="18" t="str">
        <f>IF(AH46="","",IF(AH46&gt;=0.285,"○","×"))</f>
        <v>○</v>
      </c>
      <c r="AK46" s="96">
        <f>IF(AK45="","",AK40/AK41)</f>
        <v>0</v>
      </c>
      <c r="AL46" s="96"/>
      <c r="AM46" s="19" t="str">
        <f>IF(AK46="","",IF(AK46&gt;=0.285,"○","×"))</f>
        <v>×</v>
      </c>
      <c r="AN46" s="42"/>
      <c r="AO46" s="46"/>
      <c r="AP46" s="46" t="s">
        <v>78</v>
      </c>
    </row>
    <row r="47" spans="1:42" ht="19.95" customHeight="1" thickBot="1">
      <c r="A47" s="114" t="s">
        <v>89</v>
      </c>
      <c r="B47" s="115"/>
      <c r="C47" s="116"/>
      <c r="D47" s="93" t="str">
        <f>IF(OR(F46="○",F46=""),
"",
IFERROR(
COUNTIFS(F$9:F$39,"●")/
(COUNTIFS(E$9:E$39,"土",F$9:F$39,"●")+COUNTIFS(E$9:E$39,"土",F$9:F$39,"○")+COUNTIFS(E$9:E$39,"日",F$9:F$39,"●")+COUNTIFS(E$9:E$39,"日",F$9:F$39,"○")),
0)
)</f>
        <v/>
      </c>
      <c r="E47" s="93"/>
      <c r="F47" s="51" t="str">
        <f>IF(D47="","",
IF(D47&gt;=1,
"○",
IF(COUNTIFS(E$9:E$39,"土")+COUNTIFS(E$9:E$39,"日")=0,"○","×")
)
)</f>
        <v/>
      </c>
      <c r="G47" s="94" t="str">
        <f>IF(OR(I46="○",I46=""),
"",
IFERROR(
COUNTIFS(I$9:I$39,"●")/
(COUNTIFS(H$9:H$39,"土",I$9:I$39,"●")+COUNTIFS(H$9:H$39,"土",I$9:I$39,"○")+COUNTIFS(H$9:H$39,"日",I$9:I$39,"●")+COUNTIFS(H$9:H$39,"日",I$9:I$39,"○")),
0)
)</f>
        <v/>
      </c>
      <c r="H47" s="93"/>
      <c r="I47" s="51" t="str">
        <f>IF(G47="","",
IF(G47&gt;=1,
"○",
IF(COUNTIFS(H$9:H$39,"土")+COUNTIFS(H$9:H$39,"日")=0,"○","×")
)
)</f>
        <v/>
      </c>
      <c r="J47" s="94">
        <f>IF(OR(L46="○",L46=""),
"",
IFERROR(
COUNTIFS(L$9:L$39,"●")/
(COUNTIFS(K$9:K$39,"土",L$9:L$39,"●")+COUNTIFS(K$9:K$39,"土",L$9:L$39,"○")+COUNTIFS(K$9:K$39,"日",L$9:L$39,"●")+COUNTIFS(K$9:K$39,"日",L$9:L$39,"○")),
0)
)</f>
        <v>1</v>
      </c>
      <c r="K47" s="93"/>
      <c r="L47" s="51" t="str">
        <f>IF(J47="","",
IF(J47&gt;=1,
"○",
IF(COUNTIFS(K$9:K$39,"土")+COUNTIFS(K$9:K$39,"日")=0,"○","×")
)
)</f>
        <v>○</v>
      </c>
      <c r="M47" s="94" t="str">
        <f>IF(OR(O46="○",O46=""),
"",
IFERROR(
COUNTIFS(O$9:O$39,"●")/
(COUNTIFS(N$9:N$39,"土",O$9:O$39,"●")+COUNTIFS(N$9:N$39,"土",O$9:O$39,"○")+COUNTIFS(N$9:N$39,"日",O$9:O$39,"●")+COUNTIFS(N$9:N$39,"日",O$9:O$39,"○")),
0)
)</f>
        <v/>
      </c>
      <c r="N47" s="93"/>
      <c r="O47" s="51" t="str">
        <f>IF(M47="","",
IF(M47&gt;=1,
"○",
IF(COUNTIFS(N$9:N$39,"土")+COUNTIFS(N$9:N$39,"日")=0,"○","×")
)
)</f>
        <v/>
      </c>
      <c r="P47" s="94">
        <f>IF(OR(R46="○",R46=""),
"",
IFERROR(
COUNTIFS(R$9:R$39,"●")/
(COUNTIFS(Q$9:Q$39,"土",R$9:R$39,"●")+COUNTIFS(Q$9:Q$39,"土",R$9:R$39,"○")+COUNTIFS(Q$9:Q$39,"日",R$9:R$39,"●")+COUNTIFS(Q$9:Q$39,"日",R$9:R$39,"○")),
0)
)</f>
        <v>1.4</v>
      </c>
      <c r="Q47" s="93"/>
      <c r="R47" s="51" t="str">
        <f>IF(P47="","",
IF(P47&gt;=1,
"○",
IF(COUNTIFS(Q$9:Q$39,"土")+COUNTIFS(Q$9:Q$39,"日")=0,"○","×")
)
)</f>
        <v>○</v>
      </c>
      <c r="S47" s="94">
        <f>IF(OR(U46="○",U46=""),
"",
IFERROR(
COUNTIFS(U$9:U$39,"●")/
(COUNTIFS(T$9:T$39,"土",U$9:U$39,"●")+COUNTIFS(T$9:T$39,"土",U$9:U$39,"○")+COUNTIFS(T$9:T$39,"日",U$9:U$39,"●")+COUNTIFS(T$9:T$39,"日",U$9:U$39,"○")),
0)
)</f>
        <v>1</v>
      </c>
      <c r="T47" s="93"/>
      <c r="U47" s="51" t="str">
        <f>IF(S47="","",
IF(S47&gt;=1,
"○",
IF(COUNTIFS(T$9:T$39,"土")+COUNTIFS(T$9:T$39,"日")=0,"○","×")
)
)</f>
        <v>○</v>
      </c>
      <c r="V47" s="94" t="str">
        <f>IF(OR(X46="○",X46=""),
"",
IFERROR(
COUNTIFS(X$9:X$39,"●")/
(COUNTIFS(W$9:W$39,"土",X$9:X$39,"●")+COUNTIFS(W$9:W$39,"土",X$9:X$39,"○")+COUNTIFS(W$9:W$39,"日",X$9:X$39,"●")+COUNTIFS(W$9:W$39,"日",X$9:X$39,"○")),
0)
)</f>
        <v/>
      </c>
      <c r="W47" s="93"/>
      <c r="X47" s="52" t="str">
        <f>IF(V47="","",
IF(V47&gt;=1,
"○",
IF(COUNTIFS(W$9:W$39,"土")+COUNTIFS(W$9:W$39,"日")=0,"○","×")
)
)</f>
        <v/>
      </c>
      <c r="Y47" s="93">
        <f>IF(OR(AA46="○",AA46=""),
"",
IFERROR(
COUNTIFS(AA$9:AA$39,"●")/
(COUNTIFS(Z$9:Z$39,"土",AA$9:AA$39,"●")+COUNTIFS(Z$9:Z$39,"土",AA$9:AA$39,"○")+COUNTIFS(Z$9:Z$39,"日",AA$9:AA$39,"●")+COUNTIFS(Z$9:Z$39,"日",AA$9:AA$39,"○")),
0)
)</f>
        <v>1</v>
      </c>
      <c r="Z47" s="93"/>
      <c r="AA47" s="52" t="str">
        <f>IF(Y47="","",
IF(Y47&gt;=1,
"○",
IF(COUNTIFS(Z$9:Z$39,"土")+COUNTIFS(Z$9:Z$39,"日")=0,"○","×")
)
)</f>
        <v>○</v>
      </c>
      <c r="AB47" s="93" t="str">
        <f>IF(OR(AD46="○",AD46=""),
"",
IFERROR(
COUNTIFS(AD$9:AD$39,"●")/
(COUNTIFS(AC$9:AC$39,"土",AD$9:AD$39,"●")+COUNTIFS(AC$9:AC$39,"土",AD$9:AD$39,"○")+COUNTIFS(AC$9:AC$39,"日",AD$9:AD$39,"●")+COUNTIFS(AC$9:AC$39,"日",AD$9:AD$39,"○")),
0)
)</f>
        <v/>
      </c>
      <c r="AC47" s="93"/>
      <c r="AD47" s="52" t="str">
        <f>IF(AB47="","",
IF(AB47&gt;=1,
"○",
IF(COUNTIFS(AC$9:AC$39,"土")+COUNTIFS(AC$9:AC$39,"日")=0,"○","×")
)
)</f>
        <v/>
      </c>
      <c r="AE47" s="93" t="str">
        <f>IF(OR(AG46="○",AG46=""),
"",
IFERROR(
COUNTIFS(AG$9:AG$39,"●")/
(COUNTIFS(AF$9:AF$39,"土",AG$9:AG$39,"●")+COUNTIFS(AF$9:AF$39,"土",AG$9:AG$39,"○")+COUNTIFS(AF$9:AF$39,"日",AG$9:AG$39,"●")+COUNTIFS(AF$9:AF$39,"日",AG$9:AG$39,"○")),
0)
)</f>
        <v/>
      </c>
      <c r="AF47" s="93"/>
      <c r="AG47" s="52" t="str">
        <f>IF(AE47="","",
IF(AE47&gt;=1,
"○",
IF(COUNTIFS(AF$9:AF$39,"土")+COUNTIFS(AF$9:AF$39,"日")=0,"○","×")
)
)</f>
        <v/>
      </c>
      <c r="AH47" s="93" t="str">
        <f>IF(OR(AJ46="○",AJ46=""),
"",
IFERROR(
COUNTIFS(AJ$9:AJ$39,"●")/
(COUNTIFS(AI$9:AI$39,"土",AJ$9:AJ$39,"●")+COUNTIFS(AI$9:AI$39,"土",AJ$9:AJ$39,"○")+COUNTIFS(AI$9:AI$39,"日",AJ$9:AJ$39,"●")+COUNTIFS(AI$9:AI$39,"日",AJ$9:AJ$39,"○")),
0)
)</f>
        <v/>
      </c>
      <c r="AI47" s="93"/>
      <c r="AJ47" s="52" t="str">
        <f>IF(AH47="","",
IF(AH47&gt;=1,
"○",
IF(COUNTIFS(AI$9:AI$39,"土")+COUNTIFS(AI$9:AI$39,"日")=0,"○","×")
)
)</f>
        <v/>
      </c>
      <c r="AK47" s="93">
        <f>IF(OR(AM46="○",AM46=""),
"",
IFERROR(
COUNTIFS(AM$9:AM$39,"●")/
(COUNTIFS(AL$9:AL$39,"土",AM$9:AM$39,"●")+COUNTIFS(AL$9:AL$39,"土",AM$9:AM$39,"○")+COUNTIFS(AL$9:AL$39,"日",AM$9:AM$39,"●")+COUNTIFS(AL$9:AL$39,"日",AM$9:AM$39,"○")),
0)
)</f>
        <v>0</v>
      </c>
      <c r="AL47" s="93"/>
      <c r="AM47" s="53" t="str">
        <f>IF(AK47="","",
IF(AK47&gt;=1,
"○",
IF(COUNTIFS(AL$9:AL$39,"土")+COUNTIFS(AL$9:AL$39,"日")=0,"○","×")
)
)</f>
        <v>○</v>
      </c>
      <c r="AN47" s="42"/>
      <c r="AO47" s="46"/>
      <c r="AP47" s="46" t="s">
        <v>79</v>
      </c>
    </row>
    <row r="48" spans="1:42" s="15" customFormat="1" ht="19.95" customHeight="1" thickBot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8"/>
      <c r="AP48" s="48" t="s">
        <v>80</v>
      </c>
    </row>
    <row r="49" spans="1:43" ht="19.95" customHeight="1" thickBot="1">
      <c r="A49" s="100" t="s">
        <v>53</v>
      </c>
      <c r="B49" s="101"/>
      <c r="C49" s="102"/>
      <c r="D49" s="103" t="str">
        <f>IF(D45="","",D42/D43)</f>
        <v/>
      </c>
      <c r="E49" s="103"/>
      <c r="F49" s="20" t="str">
        <f>IF(D49="","",IF(D49&gt;=0.285,"○","×"))</f>
        <v/>
      </c>
      <c r="G49" s="104" t="str">
        <f>IF(G45="","",G42/G43)</f>
        <v/>
      </c>
      <c r="H49" s="103"/>
      <c r="I49" s="20" t="str">
        <f>IF(G49="","",IF(G49&gt;=0.285,"○","×"))</f>
        <v/>
      </c>
      <c r="J49" s="104">
        <f>IF(J45="","",J42/J43)</f>
        <v>0.2608695652173913</v>
      </c>
      <c r="K49" s="103"/>
      <c r="L49" s="20" t="str">
        <f>IF(J49="","",IF(J49&gt;=0.285,"○","×"))</f>
        <v>×</v>
      </c>
      <c r="M49" s="104">
        <f>IF(M45="","",M42/M43)</f>
        <v>0.27777777777777779</v>
      </c>
      <c r="N49" s="103"/>
      <c r="O49" s="20" t="str">
        <f>IF(M49="","",IF(M49&gt;=0.285,"○","×"))</f>
        <v>×</v>
      </c>
      <c r="P49" s="104">
        <f>IF(P45="","",P42/P43)</f>
        <v>0.27500000000000002</v>
      </c>
      <c r="Q49" s="103"/>
      <c r="R49" s="20" t="str">
        <f>IF(P49="","",IF(P49&gt;=0.285,"○","×"))</f>
        <v>×</v>
      </c>
      <c r="S49" s="104">
        <f>IF(S45="","",S42/S43)</f>
        <v>0.27272727272727271</v>
      </c>
      <c r="T49" s="103"/>
      <c r="U49" s="20" t="str">
        <f>IF(S49="","",IF(S49&gt;=0.285,"○","×"))</f>
        <v>×</v>
      </c>
      <c r="V49" s="104">
        <f>IF(V45="","",V42/V43)</f>
        <v>0.29078014184397161</v>
      </c>
      <c r="W49" s="103"/>
      <c r="X49" s="20" t="str">
        <f>IF(V49="","",IF(V49&gt;=0.285,"○","×"))</f>
        <v>○</v>
      </c>
      <c r="Y49" s="104">
        <f>IF(Y45="","",Y42/Y43)</f>
        <v>0.28654970760233917</v>
      </c>
      <c r="Z49" s="103"/>
      <c r="AA49" s="20" t="str">
        <f>IF(Y49="","",IF(Y49&gt;=0.285,"○","×"))</f>
        <v>○</v>
      </c>
      <c r="AB49" s="104">
        <f>IF(AB45="","",AB42/AB43)</f>
        <v>0.2878787878787879</v>
      </c>
      <c r="AC49" s="103"/>
      <c r="AD49" s="20" t="str">
        <f>IF(AB49="","",IF(AB49&gt;=0.285,"○","×"))</f>
        <v>○</v>
      </c>
      <c r="AE49" s="104">
        <f>IF(AE45="","",AE42/AE43)</f>
        <v>0.29203539823008851</v>
      </c>
      <c r="AF49" s="103"/>
      <c r="AG49" s="21" t="str">
        <f>IF(AE49="","",IF(AE49&gt;=0.285,"○","×"))</f>
        <v>○</v>
      </c>
      <c r="AH49" s="103">
        <f>IF(AH45="","",AH42/AH43)</f>
        <v>0.29133858267716534</v>
      </c>
      <c r="AI49" s="103"/>
      <c r="AJ49" s="20" t="str">
        <f>IF(AH49="","",IF(AH49&gt;=0.285,"○","×"))</f>
        <v>○</v>
      </c>
      <c r="AK49" s="110">
        <f>IF(AK45="","",AK42/AK43)</f>
        <v>0.2868217054263566</v>
      </c>
      <c r="AL49" s="103"/>
      <c r="AM49" s="22" t="str">
        <f>IF(AK49="","",IF(AK49&gt;=0.285,"○","×"))</f>
        <v>○</v>
      </c>
      <c r="AN49" s="42"/>
      <c r="AO49" s="46"/>
      <c r="AP49" s="46" t="s">
        <v>81</v>
      </c>
    </row>
    <row r="50" spans="1:43" ht="18.600000000000001" thickBo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</row>
    <row r="51" spans="1:43" ht="22.8" thickBot="1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59" t="str">
        <f>IF(C53=SUM(D53:AM53),"月単位",IF($AK$49&gt;=0.285,"通期","未達成"))</f>
        <v>月単位</v>
      </c>
      <c r="AI51" s="60"/>
      <c r="AJ51" s="60"/>
      <c r="AK51" s="60"/>
      <c r="AL51" s="60"/>
      <c r="AM51" s="61"/>
      <c r="AN51" s="42"/>
      <c r="AO51" s="42"/>
      <c r="AP51" s="42"/>
      <c r="AQ51" s="42"/>
    </row>
    <row r="52" spans="1:43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</row>
    <row r="53" spans="1:43">
      <c r="C53" s="54">
        <f>COUNT(D46,G46,J46,M46,P46,S46,V46,Y46,AB46,AE46,AH46,AK46)</f>
        <v>10</v>
      </c>
      <c r="D53" s="54"/>
      <c r="E53" s="54"/>
      <c r="F53" s="54">
        <f>IF(AND(F46="",F47=""),0,IF(OR(F46="○",F47="○"),1,0))</f>
        <v>0</v>
      </c>
      <c r="G53" s="54"/>
      <c r="H53" s="54"/>
      <c r="I53" s="54">
        <f>IF(AND(I46="",I47=""),0,IF(OR(I46="○",I47="○"),1,0))</f>
        <v>0</v>
      </c>
      <c r="J53" s="54"/>
      <c r="K53" s="54"/>
      <c r="L53" s="54">
        <f>IF(AND(L46="",L47=""),0,IF(OR(L46="○",L47="○"),1,0))</f>
        <v>1</v>
      </c>
      <c r="M53" s="54"/>
      <c r="N53" s="54"/>
      <c r="O53" s="54">
        <f>IF(AND(O46="",O47=""),0,IF(OR(O46="○",O47="○"),1,0))</f>
        <v>1</v>
      </c>
      <c r="P53" s="54"/>
      <c r="Q53" s="54"/>
      <c r="R53" s="54">
        <f>IF(AND(R46="",R47=""),0,IF(OR(R46="○",R47="○"),1,0))</f>
        <v>1</v>
      </c>
      <c r="S53" s="54"/>
      <c r="T53" s="54"/>
      <c r="U53" s="54">
        <f>IF(AND(U46="",U47=""),0,IF(OR(U46="○",U47="○"),1,0))</f>
        <v>1</v>
      </c>
      <c r="V53" s="54"/>
      <c r="W53" s="54"/>
      <c r="X53" s="54">
        <f>IF(AND(X46="",X47=""),0,IF(OR(X46="○",X47="○"),1,0))</f>
        <v>1</v>
      </c>
      <c r="Y53" s="54"/>
      <c r="Z53" s="54"/>
      <c r="AA53" s="54">
        <f>IF(AND(AA46="",AA47=""),0,IF(OR(AA46="○",AA47="○"),1,0))</f>
        <v>1</v>
      </c>
      <c r="AB53" s="54"/>
      <c r="AC53" s="54"/>
      <c r="AD53" s="54">
        <f>IF(AND(AD46="",AD47=""),0,IF(OR(AD46="○",AD47="○"),1,0))</f>
        <v>1</v>
      </c>
      <c r="AE53" s="54"/>
      <c r="AF53" s="54"/>
      <c r="AG53" s="54">
        <f>IF(AND(AG46="",AG47=""),0,IF(OR(AG46="○",AG47="○"),1,0))</f>
        <v>1</v>
      </c>
      <c r="AH53" s="54"/>
      <c r="AI53" s="54"/>
      <c r="AJ53" s="54">
        <f>IF(AND(AJ46="",AJ47=""),0,IF(OR(AJ46="○",AJ47="○"),1,0))</f>
        <v>1</v>
      </c>
      <c r="AK53" s="54"/>
      <c r="AL53" s="54"/>
      <c r="AM53" s="54">
        <f>IF(AND(AM46="",AM47=""),0,IF(OR(AM46="○",AM47="○"),1,0))</f>
        <v>1</v>
      </c>
    </row>
  </sheetData>
  <sheetProtection algorithmName="SHA-512" hashValue="NTT10ej7fm9wMoBtRKfUNIYwrfkI6rZdX4tuarTrvsrqqAPkAQtSC/ZcRxfIxBO8vCP0VCBJIhJp/OOBr/wEhw==" saltValue="cXfBOctbzGnxmlNTJ8Q2gA==" spinCount="100000" sheet="1" objects="1" scenarios="1"/>
  <mergeCells count="123">
    <mergeCell ref="K5:N5"/>
    <mergeCell ref="AB49:AC49"/>
    <mergeCell ref="AE49:AF49"/>
    <mergeCell ref="AH49:AI49"/>
    <mergeCell ref="AK49:AL49"/>
    <mergeCell ref="D4:E4"/>
    <mergeCell ref="F4:W4"/>
    <mergeCell ref="D5:E5"/>
    <mergeCell ref="F5:I5"/>
    <mergeCell ref="AK47:AL47"/>
    <mergeCell ref="S47:T47"/>
    <mergeCell ref="V47:W47"/>
    <mergeCell ref="Y47:Z47"/>
    <mergeCell ref="AB47:AC47"/>
    <mergeCell ref="AE47:AF47"/>
    <mergeCell ref="AH47:AI47"/>
    <mergeCell ref="AB46:AC46"/>
    <mergeCell ref="AE46:AF46"/>
    <mergeCell ref="AH46:AI46"/>
    <mergeCell ref="AK46:AL46"/>
    <mergeCell ref="G43:I43"/>
    <mergeCell ref="J43:L43"/>
    <mergeCell ref="M43:O43"/>
    <mergeCell ref="P43:R43"/>
    <mergeCell ref="A49:C49"/>
    <mergeCell ref="D49:E49"/>
    <mergeCell ref="G49:H49"/>
    <mergeCell ref="J49:K49"/>
    <mergeCell ref="M49:N49"/>
    <mergeCell ref="P49:Q49"/>
    <mergeCell ref="S49:T49"/>
    <mergeCell ref="V49:W49"/>
    <mergeCell ref="Y49:Z49"/>
    <mergeCell ref="A47:C47"/>
    <mergeCell ref="D47:E47"/>
    <mergeCell ref="G47:H47"/>
    <mergeCell ref="J47:K47"/>
    <mergeCell ref="M47:N47"/>
    <mergeCell ref="P47:Q47"/>
    <mergeCell ref="AK43:AM43"/>
    <mergeCell ref="A46:C46"/>
    <mergeCell ref="D46:E46"/>
    <mergeCell ref="G46:H46"/>
    <mergeCell ref="J46:K46"/>
    <mergeCell ref="M46:N46"/>
    <mergeCell ref="P46:Q46"/>
    <mergeCell ref="S46:T46"/>
    <mergeCell ref="V46:W46"/>
    <mergeCell ref="Y46:Z46"/>
    <mergeCell ref="S43:U43"/>
    <mergeCell ref="V43:X43"/>
    <mergeCell ref="Y43:AA43"/>
    <mergeCell ref="AB43:AD43"/>
    <mergeCell ref="AE43:AG43"/>
    <mergeCell ref="AH43:AJ43"/>
    <mergeCell ref="A43:C43"/>
    <mergeCell ref="D43:F43"/>
    <mergeCell ref="AE41:AG41"/>
    <mergeCell ref="AH41:AJ41"/>
    <mergeCell ref="V42:X42"/>
    <mergeCell ref="Y42:AA42"/>
    <mergeCell ref="AB42:AD42"/>
    <mergeCell ref="AE42:AG42"/>
    <mergeCell ref="AH42:AJ42"/>
    <mergeCell ref="AK42:AM42"/>
    <mergeCell ref="AE45:AG45"/>
    <mergeCell ref="AH45:AJ45"/>
    <mergeCell ref="AK45:AM45"/>
    <mergeCell ref="M45:O45"/>
    <mergeCell ref="P45:R45"/>
    <mergeCell ref="S45:U45"/>
    <mergeCell ref="V45:X45"/>
    <mergeCell ref="Y45:AA45"/>
    <mergeCell ref="AB45:AD45"/>
    <mergeCell ref="S41:U41"/>
    <mergeCell ref="V41:X41"/>
    <mergeCell ref="Y41:AA41"/>
    <mergeCell ref="AB41:AD41"/>
    <mergeCell ref="A41:C41"/>
    <mergeCell ref="D41:F41"/>
    <mergeCell ref="G41:I41"/>
    <mergeCell ref="J41:L41"/>
    <mergeCell ref="M41:O41"/>
    <mergeCell ref="P41:R41"/>
    <mergeCell ref="A42:C42"/>
    <mergeCell ref="D42:F42"/>
    <mergeCell ref="G42:I42"/>
    <mergeCell ref="J42:L42"/>
    <mergeCell ref="M42:O42"/>
    <mergeCell ref="P42:R42"/>
    <mergeCell ref="A40:C40"/>
    <mergeCell ref="D40:F40"/>
    <mergeCell ref="G40:I40"/>
    <mergeCell ref="J40:L40"/>
    <mergeCell ref="M40:O40"/>
    <mergeCell ref="P40:R40"/>
    <mergeCell ref="S40:U40"/>
    <mergeCell ref="V40:X40"/>
    <mergeCell ref="Y40:AA40"/>
    <mergeCell ref="AJ1:AM1"/>
    <mergeCell ref="D2:AM2"/>
    <mergeCell ref="D8:F8"/>
    <mergeCell ref="G8:I8"/>
    <mergeCell ref="J8:L8"/>
    <mergeCell ref="M8:O8"/>
    <mergeCell ref="P8:R8"/>
    <mergeCell ref="AH51:AM51"/>
    <mergeCell ref="AK8:AM8"/>
    <mergeCell ref="S8:U8"/>
    <mergeCell ref="V8:X8"/>
    <mergeCell ref="Y8:AA8"/>
    <mergeCell ref="AB8:AD8"/>
    <mergeCell ref="AE8:AG8"/>
    <mergeCell ref="AH8:AJ8"/>
    <mergeCell ref="AB40:AD40"/>
    <mergeCell ref="AE40:AG40"/>
    <mergeCell ref="AH40:AJ40"/>
    <mergeCell ref="AK40:AM40"/>
    <mergeCell ref="S42:U42"/>
    <mergeCell ref="AK41:AM41"/>
    <mergeCell ref="D45:F45"/>
    <mergeCell ref="G45:I45"/>
    <mergeCell ref="J45:L45"/>
  </mergeCells>
  <phoneticPr fontId="3"/>
  <dataValidations count="1">
    <dataValidation type="list" allowBlank="1" showInputMessage="1" showErrorMessage="1" sqref="F9:F39 I9:I39 L9:L39 O9:O39 R9:R39 U9:U39 X9:X39 AA9:AA39 AD9:AD39 AG9:AG39 AJ9:AJ39 AM9:AM39" xr:uid="{32622E46-58FF-415E-9D7C-F3E6A4355653}">
      <formula1>"　,○,●,作業,指定,夏休,年末,年始"</formula1>
    </dataValidation>
  </dataValidations>
  <pageMargins left="0.59055118110236227" right="0.59055118110236227" top="0.59055118110236227" bottom="0.19685039370078741" header="0.31496062992125984" footer="0.31496062992125984"/>
  <pageSetup paperSize="9" scale="51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休日等取得計画表（様式）</vt:lpstr>
      <vt:lpstr>記入例（計画時）</vt:lpstr>
      <vt:lpstr>記入例（実績報告時）</vt:lpstr>
      <vt:lpstr>'記入例（計画時）'!Print_Area</vt:lpstr>
      <vt:lpstr>'記入例（実績報告時）'!Print_Area</vt:lpstr>
      <vt:lpstr>'休日等取得計画表（様式）'!Print_Area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cp:lastPrinted>2026-01-06T00:42:30Z</cp:lastPrinted>
  <dcterms:created xsi:type="dcterms:W3CDTF">2025-12-03T06:18:20Z</dcterms:created>
  <dcterms:modified xsi:type="dcterms:W3CDTF">2025-12-03T06:18:20Z</dcterms:modified>
</cp:coreProperties>
</file>