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5" yWindow="-105" windowWidth="19410" windowHeight="10410" tabRatio="697"/>
  </bookViews>
  <sheets>
    <sheet name="様式第９号 見積内訳書" sheetId="213" r:id="rId1"/>
  </sheets>
  <externalReferences>
    <externalReference r:id="rId2"/>
    <externalReference r:id="rId3"/>
    <externalReference r:id="rId4"/>
    <externalReference r:id="rId5"/>
  </externalReferences>
  <definedNames>
    <definedName name="_____GP2" localSheetId="0" hidden="1">{"'受注'!$A$6:$R$15","'受注'!$A$18:$H$26","'受注'!$J$18:$P$26"}</definedName>
    <definedName name="_____GP2" hidden="1">{"'受注'!$A$6:$R$15","'受注'!$A$18:$H$26","'受注'!$J$18:$P$26"}</definedName>
    <definedName name="_____WK1" localSheetId="0" hidden="1">{#N/A,#N/A,FALSE,"予算表";#N/A,#N/A,FALSE,"人件費"}</definedName>
    <definedName name="_____WK1" hidden="1">{#N/A,#N/A,FALSE,"予算表";#N/A,#N/A,FALSE,"人件費"}</definedName>
    <definedName name="_____WK2" localSheetId="0" hidden="1">{#N/A,#N/A,FALSE,"予算表";#N/A,#N/A,FALSE,"人件費"}</definedName>
    <definedName name="_____WK2" hidden="1">{#N/A,#N/A,FALSE,"予算表";#N/A,#N/A,FALSE,"人件費"}</definedName>
    <definedName name="___GP2" localSheetId="0" hidden="1">{"'受注'!$A$6:$R$15","'受注'!$A$18:$H$26","'受注'!$J$18:$P$26"}</definedName>
    <definedName name="___GP2" hidden="1">{"'受注'!$A$6:$R$15","'受注'!$A$18:$H$26","'受注'!$J$18:$P$26"}</definedName>
    <definedName name="___WK1" localSheetId="0" hidden="1">{#N/A,#N/A,FALSE,"予算表";#N/A,#N/A,FALSE,"人件費"}</definedName>
    <definedName name="___WK1" hidden="1">{#N/A,#N/A,FALSE,"予算表";#N/A,#N/A,FALSE,"人件費"}</definedName>
    <definedName name="___WK2" localSheetId="0" hidden="1">{#N/A,#N/A,FALSE,"予算表";#N/A,#N/A,FALSE,"人件費"}</definedName>
    <definedName name="___WK2" hidden="1">{#N/A,#N/A,FALSE,"予算表";#N/A,#N/A,FALSE,"人件費"}</definedName>
    <definedName name="__GP2" localSheetId="0" hidden="1">{"'受注'!$A$6:$R$15","'受注'!$A$18:$H$26","'受注'!$J$18:$P$26"}</definedName>
    <definedName name="__GP2" hidden="1">{"'受注'!$A$6:$R$15","'受注'!$A$18:$H$26","'受注'!$J$18:$P$26"}</definedName>
    <definedName name="__WK1" localSheetId="0" hidden="1">{#N/A,#N/A,FALSE,"予算表";#N/A,#N/A,FALSE,"人件費"}</definedName>
    <definedName name="__WK1" hidden="1">{#N/A,#N/A,FALSE,"予算表";#N/A,#N/A,FALSE,"人件費"}</definedName>
    <definedName name="__WK2" localSheetId="0" hidden="1">{#N/A,#N/A,FALSE,"予算表";#N/A,#N/A,FALSE,"人件費"}</definedName>
    <definedName name="__WK2" hidden="1">{#N/A,#N/A,FALSE,"予算表";#N/A,#N/A,FALSE,"人件費"}</definedName>
    <definedName name="_19GP2_" localSheetId="0" hidden="1">{"'受注'!$A$6:$R$15","'受注'!$A$18:$H$26","'受注'!$J$18:$P$26"}</definedName>
    <definedName name="_19GP2_" hidden="1">{"'受注'!$A$6:$R$15","'受注'!$A$18:$H$26","'受注'!$J$18:$P$26"}</definedName>
    <definedName name="_21GP2_" localSheetId="0" hidden="1">{"'受注'!$A$6:$R$15","'受注'!$A$18:$H$26","'受注'!$J$18:$P$26"}</definedName>
    <definedName name="_21GP2_" hidden="1">{"'受注'!$A$6:$R$15","'受注'!$A$18:$H$26","'受注'!$J$18:$P$26"}</definedName>
    <definedName name="_Dist_Bin" localSheetId="0" hidden="1">#REF!</definedName>
    <definedName name="_Dist_Bin" hidden="1">#REF!</definedName>
    <definedName name="_Dist_Values" hidden="1">#REF!</definedName>
    <definedName name="_Fill" hidden="1">#REF!</definedName>
    <definedName name="_xlnm._FilterDatabase" localSheetId="0" hidden="1">'様式第９号 見積内訳書'!$B$7:$J$156</definedName>
    <definedName name="_xlnm._FilterDatabase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X" localSheetId="0" hidden="1">#REF!</definedName>
    <definedName name="_Regression_X" hidden="1">#REF!</definedName>
    <definedName name="_regression_xx" hidden="1">#REF!</definedName>
    <definedName name="_Sort" hidden="1">#REF!</definedName>
    <definedName name="_WK1" localSheetId="0" hidden="1">{#N/A,#N/A,FALSE,"予算表";#N/A,#N/A,FALSE,"人件費"}</definedName>
    <definedName name="_WK1" hidden="1">{#N/A,#N/A,FALSE,"予算表";#N/A,#N/A,FALSE,"人件費"}</definedName>
    <definedName name="_WK2" localSheetId="0" hidden="1">{#N/A,#N/A,FALSE,"予算表";#N/A,#N/A,FALSE,"人件費"}</definedName>
    <definedName name="_WK2" hidden="1">{#N/A,#N/A,FALSE,"予算表";#N/A,#N/A,FALSE,"人件費"}</definedName>
    <definedName name="【①単価一覧】">[1]【資料5】単価比較・算定表!$A$6:$Z$109</definedName>
    <definedName name="【②本部別費用合計】">[2]【資料2】消防局・本部別費用まとめ!$A$5:$G$8</definedName>
    <definedName name="【⑨オフセット】">'[1]オフセット（印刷不要）'!$B$2:$E$10</definedName>
    <definedName name="aaa" localSheetId="0" hidden="1">{#N/A,#N/A,FALSE,"予算表";#N/A,#N/A,FALSE,"人件費"}</definedName>
    <definedName name="aaa" hidden="1">{#N/A,#N/A,FALSE,"予算表";#N/A,#N/A,FALSE,"人件費"}</definedName>
    <definedName name="Access_Button" hidden="1">"機器構成_ver7_List"</definedName>
    <definedName name="AccessDatabase" hidden="1">"B:\My Documents\富山\機器構成\機器構成.mdb"</definedName>
    <definedName name="AS2DocOpenMode" hidden="1">"AS2DocumentEdit"</definedName>
    <definedName name="Base_0001" localSheetId="0" hidden="1">#REF!</definedName>
    <definedName name="Base_0001" hidden="1">#REF!</definedName>
    <definedName name="bbb" localSheetId="0" hidden="1">{#N/A,#N/A,FALSE,"予算表";#N/A,#N/A,FALSE,"人件費"}</definedName>
    <definedName name="bbb" hidden="1">{#N/A,#N/A,FALSE,"予算表";#N/A,#N/A,FALSE,"人件費"}</definedName>
    <definedName name="BuildingLAN_10001" localSheetId="0" hidden="1">#REF!</definedName>
    <definedName name="BuildingLAN_10001" hidden="1">#REF!</definedName>
    <definedName name="BuildingLAN_10002" hidden="1">#REF!</definedName>
    <definedName name="BuildingLAN_10003" hidden="1">#REF!</definedName>
    <definedName name="BuildingLAN_10004" hidden="1">#REF!</definedName>
    <definedName name="BuildingLAN_10005" hidden="1">#REF!</definedName>
    <definedName name="BuildingLAN_20000" hidden="1">#REF!</definedName>
    <definedName name="Confirm_10000" hidden="1">#REF!</definedName>
    <definedName name="ddd" localSheetId="0" hidden="1">{#N/A,#N/A,FALSE,"予算表";#N/A,#N/A,FALSE,"人件費"}</definedName>
    <definedName name="ddd" hidden="1">{#N/A,#N/A,FALSE,"予算表";#N/A,#N/A,FALSE,"人件費"}</definedName>
    <definedName name="dddfff" localSheetId="0" hidden="1">{#N/A,#N/A,FALSE,"予算表";#N/A,#N/A,FALSE,"人件費"}</definedName>
    <definedName name="dddfff" hidden="1">{#N/A,#N/A,FALSE,"予算表";#N/A,#N/A,FALSE,"人件費"}</definedName>
    <definedName name="Delivery_10100" localSheetId="0" hidden="1">#REF!</definedName>
    <definedName name="Delivery_10100" hidden="1">#REF!</definedName>
    <definedName name="Delivery_10200" hidden="1">#REF!</definedName>
    <definedName name="Delivery_10300" hidden="1">#REF!</definedName>
    <definedName name="Delivery_10401" hidden="1">#REF!</definedName>
    <definedName name="Delivery_10402" hidden="1">#REF!</definedName>
    <definedName name="Delivery_10501" hidden="1">#REF!</definedName>
    <definedName name="Delivery_10502" hidden="1">#REF!</definedName>
    <definedName name="Delivery_20000" hidden="1">#REF!</definedName>
    <definedName name="ｄｓｄｓｄｓ" localSheetId="0" hidden="1">{#N/A,#N/A,FALSE,"予算表";#N/A,#N/A,FALSE,"人件費"}</definedName>
    <definedName name="ｄｓｄｓｄｓ" hidden="1">{#N/A,#N/A,FALSE,"予算表";#N/A,#N/A,FALSE,"人件費"}</definedName>
    <definedName name="ge4gas" localSheetId="0" hidden="1">#REF!</definedName>
    <definedName name="ge4gas" hidden="1">#REF!</definedName>
    <definedName name="GP" localSheetId="0" hidden="1">{"'受注'!$A$6:$R$15","'受注'!$A$18:$H$26","'受注'!$J$18:$P$26"}</definedName>
    <definedName name="GP" hidden="1">{"'受注'!$A$6:$R$15","'受注'!$A$18:$H$26","'受注'!$J$18:$P$26"}</definedName>
    <definedName name="ＧＷメッセージ一覧" localSheetId="0" hidden="1">#REF!</definedName>
    <definedName name="ＧＷメッセージ一覧" hidden="1">#REF!</definedName>
    <definedName name="hhtm_control" localSheetId="0" hidden="1">{"'財務会計②'!$A$1:$L$64","'財務会計①'!$A$1:$L$64","'福祉情報'!$A$1:$H$35","'別紙'!$A$1:$K$78","'その他②'!$A$1:$L$63","'INFRATAC'!$A$1:$L$64","'その他①'!$A$1:$K$65"}</definedName>
    <definedName name="hhtm_control" hidden="1">{"'財務会計②'!$A$1:$L$64","'財務会計①'!$A$1:$L$64","'福祉情報'!$A$1:$H$35","'別紙'!$A$1:$K$78","'その他②'!$A$1:$L$63","'INFRATAC'!$A$1:$L$64","'その他①'!$A$1:$K$65"}</definedName>
    <definedName name="HTML" localSheetId="0" hidden="1">{"'100DPro'!$A$1:$H$149"}</definedName>
    <definedName name="HTML" hidden="1">{"'100DPro'!$A$1:$H$149"}</definedName>
    <definedName name="HTML_CodePage" hidden="1">932</definedName>
    <definedName name="HTML_Control" localSheetId="0" hidden="1">{"'Ｅ－ｍａｉｌアドレス一覧'!$A$1:$E$102"}</definedName>
    <definedName name="HTML_Control" hidden="1">{"'Ｅ－ｍａｉｌアドレス一覧'!$A$1:$E$102"}</definedName>
    <definedName name="HTML_Description" hidden="1">""</definedName>
    <definedName name="HTML_Email" hidden="1">""</definedName>
    <definedName name="HTML_Header" hidden="1">"E-mailアドレス一覧表"</definedName>
    <definedName name="HTML_LastUpdate" hidden="1">"00/05/10"</definedName>
    <definedName name="HTML_LineAfter" hidden="1">TRUE</definedName>
    <definedName name="HTML_LineBefore" hidden="1">TRUE</definedName>
    <definedName name="HTML_Name" hidden="1">"情報システム部"</definedName>
    <definedName name="HTML_OBDlg2" hidden="1">TRUE</definedName>
    <definedName name="HTML_OBDlg4" hidden="1">TRUE</definedName>
    <definedName name="HTML_OS" hidden="1">0</definedName>
    <definedName name="HTML_PathFile" hidden="1">"C:\WINNT\PROFILES\Administrator\ﾃﾞｽｸﾄｯﾌﾟ\E-mail.htm"</definedName>
    <definedName name="HTML_Title" hidden="1">"E-mailアドレス一覧表"</definedName>
    <definedName name="HTML1_1" hidden="1">"[nt.xls]EXPRESS5800_110PRO!$A$1:$I$60"</definedName>
    <definedName name="HTML1_10" hidden="1">""</definedName>
    <definedName name="HTML1_11" hidden="1">-4146</definedName>
    <definedName name="HTML1_12" hidden="1">"A:\My Documents\EXCEL\MyHTML.htm"</definedName>
    <definedName name="HTML1_2" hidden="1">1</definedName>
    <definedName name="HTML1_3" hidden="1">"nt0001"</definedName>
    <definedName name="HTML1_4" hidden="1">"EXPRESS5800_110PRO"</definedName>
    <definedName name="HTML1_5" hidden="1">""</definedName>
    <definedName name="HTML1_6" hidden="1">1</definedName>
    <definedName name="HTML1_7" hidden="1">1</definedName>
    <definedName name="HTML1_8" hidden="1">"96/09/11"</definedName>
    <definedName name="HTML1_9" hidden="1">"岡島 達治"</definedName>
    <definedName name="HTML2_1" hidden="1">"[nt.xls]EXPRESS5800_110PRO!$A$1:$H$61"</definedName>
    <definedName name="HTML2_10" hidden="1">""</definedName>
    <definedName name="HTML2_11" hidden="1">1</definedName>
    <definedName name="HTML2_12" hidden="1">"A:\My Documents\EXCEL\MyHTML.htm"</definedName>
    <definedName name="HTML2_2" hidden="1">1</definedName>
    <definedName name="HTML2_3" hidden="1">"nt0001"</definedName>
    <definedName name="HTML2_4" hidden="1">"EXPRESS5800_110PRO"</definedName>
    <definedName name="HTML2_5" hidden="1">""</definedName>
    <definedName name="HTML2_6" hidden="1">-4146</definedName>
    <definedName name="HTML2_7" hidden="1">-4146</definedName>
    <definedName name="HTML2_8" hidden="1">"96/09/11"</definedName>
    <definedName name="HTML2_9" hidden="1">"岡島 達治"</definedName>
    <definedName name="HTML3_1" hidden="1">"'[nt.xls]ＳＣＡＴ－ＮＴ　構成表'!$A$1:$H$260"</definedName>
    <definedName name="HTML3_10" hidden="1">""</definedName>
    <definedName name="HTML3_11" hidden="1">1</definedName>
    <definedName name="HTML3_12" hidden="1">"A:\My Documents\EXCEL\MyHTML.htm"</definedName>
    <definedName name="HTML3_2" hidden="1">1</definedName>
    <definedName name="HTML3_3" hidden="1">""</definedName>
    <definedName name="HTML3_4" hidden="1">"ＳＣＡＴ－ＮＴ　構成表"</definedName>
    <definedName name="HTML3_5" hidden="1">""</definedName>
    <definedName name="HTML3_6" hidden="1">1</definedName>
    <definedName name="HTML3_7" hidden="1">-4146</definedName>
    <definedName name="HTML3_8" hidden="1">"96/09/11"</definedName>
    <definedName name="HTML3_9" hidden="1">"岡島 達治"</definedName>
    <definedName name="HTML4_1" hidden="1">"'[nt.xls]ＳＣＡＴ－ＮＴ　構成表'!$A$2:$H$60"</definedName>
    <definedName name="HTML4_10" hidden="1">""</definedName>
    <definedName name="HTML4_11" hidden="1">1</definedName>
    <definedName name="HTML4_12" hidden="1">"A:\My Documents\EXCEL\MyHTML.htm"</definedName>
    <definedName name="HTML4_2" hidden="1">1</definedName>
    <definedName name="HTML4_3" hidden="1">"nt"</definedName>
    <definedName name="HTML4_4" hidden="1">"ＳＣＡＴ－ＮＴ　構成表"</definedName>
    <definedName name="HTML4_5" hidden="1">""</definedName>
    <definedName name="HTML4_6" hidden="1">-4146</definedName>
    <definedName name="HTML4_7" hidden="1">-4146</definedName>
    <definedName name="HTML4_8" hidden="1">"96/09/11"</definedName>
    <definedName name="HTML4_9" hidden="1">"岡島 達治"</definedName>
    <definedName name="HTML5_1" hidden="1">"'[nt.xls]ＳＣＡＴ－ＮＴ　構成表'!$A$1:$H$155"</definedName>
    <definedName name="HTML5_10" hidden="1">""</definedName>
    <definedName name="HTML5_11" hidden="1">1</definedName>
    <definedName name="HTML5_12" hidden="1">"A:\My Documents\EXCEL\MyHTML.htm"</definedName>
    <definedName name="HTML5_2" hidden="1">1</definedName>
    <definedName name="HTML5_3" hidden="1">"nt"</definedName>
    <definedName name="HTML5_4" hidden="1">"ＳＣＡＴ－ＮＴ　構成表"</definedName>
    <definedName name="HTML5_5" hidden="1">""</definedName>
    <definedName name="HTML5_6" hidden="1">-4146</definedName>
    <definedName name="HTML5_7" hidden="1">-4146</definedName>
    <definedName name="HTML5_8" hidden="1">"96/09/11"</definedName>
    <definedName name="HTML5_9" hidden="1">"岡島 達治"</definedName>
    <definedName name="HTML6_1" hidden="1">"'[nt.xls]ＳＣＡＴ－ＮＴ　構成表'!$A$1:$H$112"</definedName>
    <definedName name="HTML6_10" hidden="1">""</definedName>
    <definedName name="HTML6_11" hidden="1">1</definedName>
    <definedName name="HTML6_12" hidden="1">"A:\My Documents\EXCEL\MyHTML.htm"</definedName>
    <definedName name="HTML6_2" hidden="1">1</definedName>
    <definedName name="HTML6_3" hidden="1">"nt"</definedName>
    <definedName name="HTML6_4" hidden="1">"ＳＣＡＴ－ＮＴ　構成表"</definedName>
    <definedName name="HTML6_5" hidden="1">""</definedName>
    <definedName name="HTML6_6" hidden="1">-4146</definedName>
    <definedName name="HTML6_7" hidden="1">-4146</definedName>
    <definedName name="HTML6_8" hidden="1">"96/09/11"</definedName>
    <definedName name="HTML6_9" hidden="1">"岡島 達治"</definedName>
    <definedName name="HTML7_1" hidden="1">"'[nt.xls]ＳＣＡＴ－ＮＴ　構成表'!$A$1:$G$260"</definedName>
    <definedName name="HTML7_10" hidden="1">""</definedName>
    <definedName name="HTML7_11" hidden="1">1</definedName>
    <definedName name="HTML7_12" hidden="1">"A:\My Documents\EXCEL\MyHTML.htm"</definedName>
    <definedName name="HTML7_2" hidden="1">1</definedName>
    <definedName name="HTML7_3" hidden="1">""</definedName>
    <definedName name="HTML7_4" hidden="1">"ＳＣＡＴ－ＮＴ　構成表"</definedName>
    <definedName name="HTML7_5" hidden="1">""</definedName>
    <definedName name="HTML7_6" hidden="1">-4146</definedName>
    <definedName name="HTML7_7" hidden="1">-4146</definedName>
    <definedName name="HTML7_8" hidden="1">"96/09/11"</definedName>
    <definedName name="HTML7_9" hidden="1">"岡島 達治"</definedName>
    <definedName name="HTML8_1" hidden="1">"'[nt.xls]ＳＣＡＴ－ＮＴ　構成表'!$A$1:$G$250"</definedName>
    <definedName name="HTML8_10" hidden="1">""</definedName>
    <definedName name="HTML8_11" hidden="1">1</definedName>
    <definedName name="HTML8_12" hidden="1">"A:\My Documents\EXCEL\MyHTML.htm"</definedName>
    <definedName name="HTML8_2" hidden="1">1</definedName>
    <definedName name="HTML8_3" hidden="1">""</definedName>
    <definedName name="HTML8_4" hidden="1">"ＳＣＡＴ－ＮＴ　構成表"</definedName>
    <definedName name="HTML8_5" hidden="1">""</definedName>
    <definedName name="HTML8_6" hidden="1">-4146</definedName>
    <definedName name="HTML8_7" hidden="1">-4146</definedName>
    <definedName name="HTML8_8" hidden="1">"96/09/11"</definedName>
    <definedName name="HTML8_9" hidden="1">"岡島 達治"</definedName>
    <definedName name="HTMLCount" hidden="1">8</definedName>
    <definedName name="InstallDesign_10101" localSheetId="0" hidden="1">#REF!</definedName>
    <definedName name="InstallDesign_10101" hidden="1">#REF!</definedName>
    <definedName name="InstallDesign_10102" hidden="1">#REF!</definedName>
    <definedName name="InstallDesign_10201" hidden="1">#REF!</definedName>
    <definedName name="InstallDesign_10202" hidden="1">#REF!</definedName>
    <definedName name="InstallDesign_10301" hidden="1">#REF!</definedName>
    <definedName name="InstallDesign_10401" hidden="1">#REF!</definedName>
    <definedName name="InstallDesign_10401s" hidden="1">#REF!</definedName>
    <definedName name="InstallDesign_10401sVD" hidden="1">#REF!</definedName>
    <definedName name="InstallDesign_10401VD" hidden="1">#REF!</definedName>
    <definedName name="InstallDesign_10402" hidden="1">#REF!</definedName>
    <definedName name="InstallDesign_10402s" hidden="1">#REF!</definedName>
    <definedName name="InstallDesign_10402sVD" hidden="1">#REF!</definedName>
    <definedName name="InstallDesign_10402VD" hidden="1">#REF!</definedName>
    <definedName name="InstallDesign_10403" hidden="1">#REF!</definedName>
    <definedName name="InstallDesign_10403s" hidden="1">#REF!</definedName>
    <definedName name="InstallDesign_10403sVD" hidden="1">#REF!</definedName>
    <definedName name="InstallDesign_10403VD" hidden="1">#REF!</definedName>
    <definedName name="InstallDesign_10404" hidden="1">#REF!</definedName>
    <definedName name="InstallDesign_10404VD" hidden="1">#REF!</definedName>
    <definedName name="InstallDesign_10501" hidden="1">#REF!</definedName>
    <definedName name="InstallDesign_10501s" hidden="1">#REF!</definedName>
    <definedName name="InstallDesign_10501sVD" hidden="1">#REF!</definedName>
    <definedName name="InstallDesign_10501VD" hidden="1">#REF!</definedName>
    <definedName name="InstallDesign_10601" hidden="1">#REF!</definedName>
    <definedName name="InstallDesign_10601VD" hidden="1">#REF!</definedName>
    <definedName name="InstallDesign_10701" hidden="1">#REF!</definedName>
    <definedName name="InstallDesign_10801" hidden="1">#REF!</definedName>
    <definedName name="InstallDesign_10901" hidden="1">#REF!</definedName>
    <definedName name="InstallDesign_20101" hidden="1">#REF!</definedName>
    <definedName name="InstallDesign_20102" hidden="1">#REF!</definedName>
    <definedName name="InstallDesign_20201" hidden="1">#REF!</definedName>
    <definedName name="InstallDesign_20202" hidden="1">#REF!</definedName>
    <definedName name="InstallDesign_20301" hidden="1">#REF!</definedName>
    <definedName name="InstallDesign_20401" hidden="1">#REF!</definedName>
    <definedName name="InstallDesign_20401VD" hidden="1">#REF!</definedName>
    <definedName name="InstallDesign_20402" hidden="1">#REF!</definedName>
    <definedName name="InstallDesign_20402VD" hidden="1">#REF!</definedName>
    <definedName name="InstallDesign_20501" hidden="1">#REF!</definedName>
    <definedName name="InstallDesign_20501VD" hidden="1">#REF!</definedName>
    <definedName name="InstallDesign_20502" hidden="1">#REF!</definedName>
    <definedName name="InstallDesign_20502VD" hidden="1">#REF!</definedName>
    <definedName name="InstallDesign_20601" hidden="1">#REF!</definedName>
    <definedName name="InstallDesign_30101" hidden="1">#REF!</definedName>
    <definedName name="InstallDesign_30201" hidden="1">#REF!</definedName>
    <definedName name="InstallOperation_10101" hidden="1">#REF!</definedName>
    <definedName name="InstallOperation_10102" hidden="1">#REF!</definedName>
    <definedName name="InstallOperation_10201" hidden="1">#REF!</definedName>
    <definedName name="InstallOperation_10202" hidden="1">#REF!</definedName>
    <definedName name="InstallOperation_10301" hidden="1">#REF!</definedName>
    <definedName name="InstallOperation_10401" hidden="1">#REF!</definedName>
    <definedName name="InstallOperation_10401s" hidden="1">#REF!</definedName>
    <definedName name="InstallOperation_10402" hidden="1">#REF!</definedName>
    <definedName name="InstallOperation_10402s" hidden="1">#REF!</definedName>
    <definedName name="InstallOperation_10403" hidden="1">#REF!</definedName>
    <definedName name="InstallOperation_10403s" hidden="1">#REF!</definedName>
    <definedName name="InstallOperation_10501" hidden="1">#REF!</definedName>
    <definedName name="InstallOperation_10501s" hidden="1">#REF!</definedName>
    <definedName name="InstallOperation_10601" hidden="1">#REF!</definedName>
    <definedName name="InstallOperation_10701" hidden="1">#REF!</definedName>
    <definedName name="InstallOperation_10801" hidden="1">#REF!</definedName>
    <definedName name="InstallOperation_10901" hidden="1">#REF!</definedName>
    <definedName name="InstallOperation_10902" hidden="1">#REF!</definedName>
    <definedName name="InstallOperation_11001" hidden="1">#REF!</definedName>
    <definedName name="InstallOperation_11002" hidden="1">#REF!</definedName>
    <definedName name="InstallOperation_11003" hidden="1">#REF!</definedName>
    <definedName name="InstallOperation_11004" hidden="1">#REF!</definedName>
    <definedName name="InstallOperation_20101" hidden="1">#REF!</definedName>
    <definedName name="InstallOperation_20201" hidden="1">#REF!</definedName>
    <definedName name="InstallOperation_20301" hidden="1">#REF!</definedName>
    <definedName name="InstallOperation_20401" hidden="1">#REF!</definedName>
    <definedName name="InstallOperation_20402" hidden="1">#REF!</definedName>
    <definedName name="InstallOperation_20501" hidden="1">#REF!</definedName>
    <definedName name="InstallOperation_20502" hidden="1">#REF!</definedName>
    <definedName name="InstallOperation_20601" hidden="1">#REF!</definedName>
    <definedName name="InstallOperation_30101" hidden="1">#REF!</definedName>
    <definedName name="InstallOperation_30102" hidden="1">#REF!</definedName>
    <definedName name="InstallOperation_30201" hidden="1">#REF!</definedName>
    <definedName name="InstallOperation_30301" hidden="1">#REF!</definedName>
    <definedName name="InstallOperation_30401" hidden="1">#REF!</definedName>
    <definedName name="InstallOperation_40101" hidden="1">#REF!</definedName>
    <definedName name="InstallOperation_40201" hidden="1">#REF!</definedName>
    <definedName name="InstallOperation_40301" hidden="1">#REF!</definedName>
    <definedName name="InstallOperation_40401" hidden="1">#REF!</definedName>
    <definedName name="ｊ" hidden="1">#REF!</definedName>
    <definedName name="ｋｋ" hidden="1">#REF!</definedName>
    <definedName name="ｌ" hidden="1">#REF!</definedName>
    <definedName name="ｍ" hidden="1">#REF!</definedName>
    <definedName name="Move_10101" hidden="1">#REF!</definedName>
    <definedName name="Move_10102" hidden="1">#REF!</definedName>
    <definedName name="Move_10103" hidden="1">#REF!</definedName>
    <definedName name="Move_10104" hidden="1">#REF!</definedName>
    <definedName name="Move_10105" hidden="1">#REF!</definedName>
    <definedName name="Move_10106" hidden="1">#REF!</definedName>
    <definedName name="Move_10201" hidden="1">#REF!</definedName>
    <definedName name="Move_10202" hidden="1">#REF!</definedName>
    <definedName name="Move_10203" hidden="1">#REF!</definedName>
    <definedName name="Move_10204" hidden="1">#REF!</definedName>
    <definedName name="Move_10205" hidden="1">#REF!</definedName>
    <definedName name="Move_10206" hidden="1">#REF!</definedName>
    <definedName name="Move_10301" hidden="1">#REF!</definedName>
    <definedName name="Move_10302" hidden="1">#REF!</definedName>
    <definedName name="Move_10303" hidden="1">#REF!</definedName>
    <definedName name="Move_10304" hidden="1">#REF!</definedName>
    <definedName name="Move_10305" hidden="1">#REF!</definedName>
    <definedName name="Move_10306" hidden="1">#REF!</definedName>
    <definedName name="Move_20101" hidden="1">#REF!</definedName>
    <definedName name="Move_20102" hidden="1">#REF!</definedName>
    <definedName name="Move_20103" hidden="1">#REF!</definedName>
    <definedName name="Move_20104" hidden="1">#REF!</definedName>
    <definedName name="Move_20105" hidden="1">#REF!</definedName>
    <definedName name="Move_20106" hidden="1">#REF!</definedName>
    <definedName name="Move_20107" hidden="1">#REF!</definedName>
    <definedName name="Move_20108" hidden="1">#REF!</definedName>
    <definedName name="Move_20201" hidden="1">#REF!</definedName>
    <definedName name="Move_20202" hidden="1">#REF!</definedName>
    <definedName name="Move_20203" hidden="1">#REF!</definedName>
    <definedName name="Move_20204" hidden="1">#REF!</definedName>
    <definedName name="Move_20205" hidden="1">#REF!</definedName>
    <definedName name="Move_20206" hidden="1">#REF!</definedName>
    <definedName name="Move_20207" hidden="1">#REF!</definedName>
    <definedName name="Move_20208" hidden="1">#REF!</definedName>
    <definedName name="ｎ" hidden="1">#REF!</definedName>
    <definedName name="_xlnm.Print_Area" localSheetId="0">'様式第９号 見積内訳書'!$A$1:$J$156</definedName>
    <definedName name="_xlnm.Print_Titles" localSheetId="0">'様式第９号 見積内訳書'!$3:$6</definedName>
    <definedName name="Setup_10100" localSheetId="0" hidden="1">#REF!</definedName>
    <definedName name="Setup_10100" hidden="1">#REF!</definedName>
    <definedName name="Setup_10200" hidden="1">#REF!</definedName>
    <definedName name="Setup_10201" hidden="1">#REF!</definedName>
    <definedName name="Setup_10300" hidden="1">#REF!</definedName>
    <definedName name="Setup_10400" hidden="1">#REF!</definedName>
    <definedName name="Setup_10500" hidden="1">#REF!</definedName>
    <definedName name="Setup_10600" hidden="1">#REF!</definedName>
    <definedName name="Setup_10701" hidden="1">#REF!</definedName>
    <definedName name="Setup_10702" hidden="1">#REF!</definedName>
    <definedName name="Setup_10703" hidden="1">#REF!</definedName>
    <definedName name="Setup_20100" hidden="1">#REF!</definedName>
    <definedName name="Setup_20200" hidden="1">#REF!</definedName>
    <definedName name="Setup_20300" hidden="1">#REF!</definedName>
    <definedName name="Setup_20400" hidden="1">#REF!</definedName>
    <definedName name="Setup_20500" hidden="1">#REF!</definedName>
    <definedName name="Setup_20600" hidden="1">#REF!</definedName>
    <definedName name="Setup_20700" hidden="1">#REF!</definedName>
    <definedName name="Setup_30100" hidden="1">#REF!</definedName>
    <definedName name="Setup_30200" hidden="1">#REF!</definedName>
    <definedName name="Setup_30201" hidden="1">#REF!</definedName>
    <definedName name="Setup_30300" hidden="1">#REF!</definedName>
    <definedName name="Setup_30400" hidden="1">#REF!</definedName>
    <definedName name="Setup_30500" hidden="1">#REF!</definedName>
    <definedName name="Setup_30600" hidden="1">#REF!</definedName>
    <definedName name="Setup_30700" hidden="1">#REF!</definedName>
    <definedName name="Setup_40000" hidden="1">#REF!</definedName>
    <definedName name="Support_10000" hidden="1">#REF!</definedName>
    <definedName name="Support_10001" hidden="1">#REF!</definedName>
    <definedName name="Support_10002" hidden="1">#REF!</definedName>
    <definedName name="Support_10003" hidden="1">#REF!</definedName>
    <definedName name="Support_10004" hidden="1">#REF!</definedName>
    <definedName name="Support_10011" hidden="1">#REF!</definedName>
    <definedName name="Training_10000" hidden="1">#REF!</definedName>
    <definedName name="Training_10100" hidden="1">#REF!</definedName>
    <definedName name="u" hidden="1">#REF!</definedName>
    <definedName name="Upgrade_10101" hidden="1">#REF!</definedName>
    <definedName name="Upgrade_10102" hidden="1">#REF!</definedName>
    <definedName name="Upgrade_10201" hidden="1">#REF!</definedName>
    <definedName name="Upgrade_10202" hidden="1">#REF!</definedName>
    <definedName name="Upgrade_10301" hidden="1">#REF!</definedName>
    <definedName name="Upgrade_20101" hidden="1">#REF!</definedName>
    <definedName name="Upgrade_20102" hidden="1">#REF!</definedName>
    <definedName name="Upgrade_20103" hidden="1">#REF!</definedName>
    <definedName name="Upgrade_20201" hidden="1">#REF!</definedName>
    <definedName name="Upgrade_20202" hidden="1">#REF!</definedName>
    <definedName name="Upgrade_20203" hidden="1">#REF!</definedName>
    <definedName name="Upgrade_20301" hidden="1">#REF!</definedName>
    <definedName name="Upgrade_20302" hidden="1">#REF!</definedName>
    <definedName name="Upgrade_20303" hidden="1">#REF!</definedName>
    <definedName name="Upgrade_20304" hidden="1">#REF!</definedName>
    <definedName name="Upgrade_20311" hidden="1">#REF!</definedName>
    <definedName name="Upgrade_20312" hidden="1">#REF!</definedName>
    <definedName name="Upgrade_20313" hidden="1">#REF!</definedName>
    <definedName name="Upgrade_20314" hidden="1">#REF!</definedName>
    <definedName name="Upgrade_20401" hidden="1">#REF!</definedName>
    <definedName name="Upgrade_20501" hidden="1">#REF!</definedName>
    <definedName name="Upgrade_20502" hidden="1">#REF!</definedName>
    <definedName name="Upgrade_30000" hidden="1">#REF!</definedName>
    <definedName name="Upgrade_40000" hidden="1">#REF!</definedName>
    <definedName name="Upgrade_40001" hidden="1">#REF!</definedName>
    <definedName name="Upgrade_40002" hidden="1">#REF!</definedName>
    <definedName name="Upgrade_40003" hidden="1">#REF!</definedName>
    <definedName name="ｖｗｅｂ" localSheetId="0" hidden="1">{"'財務会計②'!$A$1:$L$64","'財務会計①'!$A$1:$L$64","'福祉情報'!$A$1:$H$35","'別紙'!$A$1:$K$78","'その他②'!$A$1:$L$63","'INFRATAC'!$A$1:$L$64","'その他①'!$A$1:$K$65"}</definedName>
    <definedName name="ｖｗｅｂ" hidden="1">{"'財務会計②'!$A$1:$L$64","'財務会計①'!$A$1:$L$64","'福祉情報'!$A$1:$H$35","'別紙'!$A$1:$K$78","'その他②'!$A$1:$L$63","'INFRATAC'!$A$1:$L$64","'その他①'!$A$1:$K$65"}</definedName>
    <definedName name="wrn.RBOD." localSheetId="0" hidden="1">{"RBOD1",#N/A,FALSE,"保険課ＯＡシステム生産管理表";"RBOD2",#N/A,FALSE,"保険課ＯＡシステム生産管理表";"RBOD3",#N/A,FALSE,"保険課ＯＡシステム生産管理表"}</definedName>
    <definedName name="wrn.RBOD." hidden="1">{"RBOD1",#N/A,FALSE,"保険課ＯＡシステム生産管理表";"RBOD2",#N/A,FALSE,"保険課ＯＡシステム生産管理表";"RBOD3",#N/A,FALSE,"保険課ＯＡシステム生産管理表"}</definedName>
    <definedName name="wrn.TOYO." localSheetId="0" hidden="1">{#N/A,#N/A,FALSE,"Windows";#N/A,#N/A,FALSE,"Windows (2)";#N/A,#N/A,FALSE,"Windows(Note)";#N/A,#N/A,FALSE,"Windows(Note) (2)";#N/A,#N/A,FALSE,"Macintosh";#N/A,#N/A,FALSE,"Macintosh (2)"}</definedName>
    <definedName name="wrn.TOYO." hidden="1">{#N/A,#N/A,FALSE,"Windows";#N/A,#N/A,FALSE,"Windows (2)";#N/A,#N/A,FALSE,"Windows(Note)";#N/A,#N/A,FALSE,"Windows(Note) (2)";#N/A,#N/A,FALSE,"Macintosh";#N/A,#N/A,FALSE,"Macintosh (2)"}</definedName>
    <definedName name="wrn.仕様書表紙." localSheetId="0" hidden="1">{#N/A,#N/A,FALSE,"表一覧"}</definedName>
    <definedName name="wrn.仕様書表紙." hidden="1">{#N/A,#N/A,FALSE,"表一覧"}</definedName>
    <definedName name="wrn.予算表." localSheetId="0" hidden="1">{#N/A,#N/A,FALSE,"予算表";#N/A,#N/A,FALSE,"人件費"}</definedName>
    <definedName name="wrn.予算表." hidden="1">{#N/A,#N/A,FALSE,"予算表";#N/A,#N/A,FALSE,"人件費"}</definedName>
    <definedName name="WW" localSheetId="0" hidden="1">#REF!</definedName>
    <definedName name="WW" hidden="1">#REF!</definedName>
    <definedName name="ｙ" hidden="1">#REF!</definedName>
    <definedName name="ｚ" hidden="1">#REF!</definedName>
    <definedName name="あさああああ" localSheetId="0" hidden="1">{#N/A,#N/A,FALSE,"予算表";#N/A,#N/A,FALSE,"人件費"}</definedName>
    <definedName name="あさああああ" hidden="1">{#N/A,#N/A,FALSE,"予算表";#N/A,#N/A,FALSE,"人件費"}</definedName>
    <definedName name="エンジニアリング" localSheetId="0" hidden="1">#REF!</definedName>
    <definedName name="エンジニアリング" hidden="1">#REF!</definedName>
    <definedName name="スケジュール" localSheetId="0" hidden="1">{#N/A,#N/A,FALSE,"予算表";#N/A,#N/A,FALSE,"人件費"}</definedName>
    <definedName name="スケジュール" hidden="1">{#N/A,#N/A,FALSE,"予算表";#N/A,#N/A,FALSE,"人件費"}</definedName>
    <definedName name="っｚ" localSheetId="0" hidden="1">{#N/A,#N/A,FALSE,"予算表";#N/A,#N/A,FALSE,"人件費"}</definedName>
    <definedName name="っｚ" hidden="1">{#N/A,#N/A,FALSE,"予算表";#N/A,#N/A,FALSE,"人件費"}</definedName>
    <definedName name="っっｓ" localSheetId="0" hidden="1">{#N/A,#N/A,FALSE,"予算表";#N/A,#N/A,FALSE,"人件費"}</definedName>
    <definedName name="っっｓ" hidden="1">{#N/A,#N/A,FALSE,"予算表";#N/A,#N/A,FALSE,"人件費"}</definedName>
    <definedName name="テスト" localSheetId="0" hidden="1">{#N/A,#N/A,FALSE,"予算表";#N/A,#N/A,FALSE,"人件費"}</definedName>
    <definedName name="テスト" hidden="1">{#N/A,#N/A,FALSE,"予算表";#N/A,#N/A,FALSE,"人件費"}</definedName>
    <definedName name="ととと" localSheetId="0" hidden="1">{#N/A,#N/A,FALSE,"予算表";#N/A,#N/A,FALSE,"人件費"}</definedName>
    <definedName name="ととと" hidden="1">{#N/A,#N/A,FALSE,"予算表";#N/A,#N/A,FALSE,"人件費"}</definedName>
    <definedName name="ハードウェア構成" localSheetId="0" hidden="1">{#N/A,#N/A,FALSE,"予算表";#N/A,#N/A,FALSE,"人件費"}</definedName>
    <definedName name="ハードウェア構成" hidden="1">{#N/A,#N/A,FALSE,"予算表";#N/A,#N/A,FALSE,"人件費"}</definedName>
    <definedName name="安藤" localSheetId="0" hidden="1">#REF!</definedName>
    <definedName name="安藤" hidden="1">#REF!</definedName>
    <definedName name="関連表" hidden="1">#REF!</definedName>
    <definedName name="購入物品一覧" localSheetId="0" hidden="1">{#N/A,#N/A,FALSE,"予算表";#N/A,#N/A,FALSE,"人件費"}</definedName>
    <definedName name="購入物品一覧" hidden="1">{#N/A,#N/A,FALSE,"予算表";#N/A,#N/A,FALSE,"人件費"}</definedName>
    <definedName name="住民税２１年度" localSheetId="0" hidden="1">{"'100DPro'!$A$1:$H$149"}</definedName>
    <definedName name="住民税２１年度" hidden="1">{"'100DPro'!$A$1:$H$149"}</definedName>
    <definedName name="前提２" localSheetId="0" hidden="1">{"'100DPro'!$A$1:$H$149"}</definedName>
    <definedName name="前提２" hidden="1">{"'100DPro'!$A$1:$H$149"}</definedName>
    <definedName name="束原" hidden="1">#REF!</definedName>
    <definedName name="代価表3" localSheetId="0" hidden="1">[3]ﾅｶﾉ工房!#REF!</definedName>
    <definedName name="代価表3" hidden="1">[3]ﾅｶﾉ工房!#REF!</definedName>
    <definedName name="池田" localSheetId="0" hidden="1">#REF!</definedName>
    <definedName name="池田" hidden="1">#REF!</definedName>
    <definedName name="文書管理" localSheetId="0" hidden="1">{"'財務会計②'!$A$1:$L$64","'財務会計①'!$A$1:$L$64","'福祉情報'!$A$1:$H$35","'別紙'!$A$1:$K$78","'その他②'!$A$1:$L$63","'INFRATAC'!$A$1:$L$64","'その他①'!$A$1:$K$65"}</definedName>
    <definedName name="文書管理" hidden="1">{"'財務会計②'!$A$1:$L$64","'財務会計①'!$A$1:$L$64","'福祉情報'!$A$1:$H$35","'別紙'!$A$1:$K$78","'その他②'!$A$1:$L$63","'INFRATAC'!$A$1:$L$64","'その他①'!$A$1:$K$65"}</definedName>
    <definedName name="別紙" hidden="1">[4]表紙!$T$5:$T$24</definedName>
    <definedName name="目次１" localSheetId="0" hidden="1">#REF!</definedName>
    <definedName name="目次１" hidden="1">#REF!</definedName>
  </definedNames>
  <calcPr calcId="152511"/>
</workbook>
</file>

<file path=xl/calcChain.xml><?xml version="1.0" encoding="utf-8"?>
<calcChain xmlns="http://schemas.openxmlformats.org/spreadsheetml/2006/main">
  <c r="I98" i="213" l="1"/>
  <c r="I101" i="213" l="1"/>
  <c r="I100" i="213"/>
  <c r="I99" i="213"/>
  <c r="I97" i="213"/>
  <c r="I96" i="213"/>
  <c r="I109" i="213" l="1"/>
  <c r="I63" i="213"/>
  <c r="I46" i="213"/>
  <c r="I30" i="213"/>
  <c r="B3" i="213"/>
  <c r="I82" i="213"/>
  <c r="I41" i="213"/>
  <c r="I8" i="213"/>
  <c r="I153" i="213" l="1"/>
  <c r="I152" i="213"/>
  <c r="I151" i="213"/>
  <c r="I149" i="213"/>
  <c r="I148" i="213"/>
  <c r="I147" i="213"/>
  <c r="I146" i="213"/>
  <c r="I145" i="213"/>
  <c r="I144" i="213"/>
  <c r="I143" i="213"/>
  <c r="I141" i="213"/>
  <c r="I140" i="213"/>
  <c r="I138" i="213"/>
  <c r="I137" i="213"/>
  <c r="I135" i="213"/>
  <c r="I134" i="213"/>
  <c r="I133" i="213"/>
  <c r="I132" i="213"/>
  <c r="I130" i="213"/>
  <c r="I129" i="213"/>
  <c r="I127" i="213"/>
  <c r="I126" i="213"/>
  <c r="I125" i="213"/>
  <c r="I122" i="213"/>
  <c r="I121" i="213"/>
  <c r="I120" i="213"/>
  <c r="I119" i="213"/>
  <c r="I117" i="213"/>
  <c r="I116" i="213"/>
  <c r="I113" i="213"/>
  <c r="I112" i="213"/>
  <c r="I110" i="213"/>
  <c r="I107" i="213"/>
  <c r="I106" i="213"/>
  <c r="I105" i="213"/>
  <c r="I103" i="213"/>
  <c r="I102" i="213"/>
  <c r="I95" i="213"/>
  <c r="I94" i="213"/>
  <c r="I92" i="213"/>
  <c r="I91" i="213"/>
  <c r="I89" i="213"/>
  <c r="I88" i="213"/>
  <c r="I87" i="213"/>
  <c r="I86" i="213"/>
  <c r="I85" i="213"/>
  <c r="I84" i="213"/>
  <c r="I80" i="213"/>
  <c r="I79" i="213"/>
  <c r="I78" i="213"/>
  <c r="I76" i="213"/>
  <c r="I75" i="213"/>
  <c r="I74" i="213"/>
  <c r="I73" i="213"/>
  <c r="I71" i="213"/>
  <c r="I70" i="213"/>
  <c r="I69" i="213"/>
  <c r="I67" i="213"/>
  <c r="I66" i="213"/>
  <c r="I65" i="213"/>
  <c r="I64" i="213"/>
  <c r="I62" i="213"/>
  <c r="I60" i="213"/>
  <c r="I59" i="213"/>
  <c r="I58" i="213"/>
  <c r="I57" i="213"/>
  <c r="I56" i="213"/>
  <c r="I55" i="213"/>
  <c r="I53" i="213"/>
  <c r="I52" i="213"/>
  <c r="I50" i="213"/>
  <c r="I49" i="213"/>
  <c r="I48" i="213"/>
  <c r="I45" i="213"/>
  <c r="I43" i="213"/>
  <c r="I42" i="213"/>
  <c r="I40" i="213"/>
  <c r="I39" i="213"/>
  <c r="I37" i="213"/>
  <c r="I36" i="213"/>
  <c r="I34" i="213"/>
  <c r="I33" i="213"/>
  <c r="I32" i="213"/>
  <c r="I29" i="213"/>
  <c r="I28" i="213"/>
  <c r="I27" i="213"/>
  <c r="I26" i="213"/>
  <c r="I25" i="213"/>
  <c r="I24" i="213"/>
  <c r="I21" i="213"/>
  <c r="I20" i="213"/>
  <c r="I23" i="213"/>
  <c r="I22" i="213"/>
  <c r="I18" i="213"/>
  <c r="I17" i="213"/>
  <c r="I15" i="213"/>
  <c r="I14" i="213"/>
  <c r="I12" i="213"/>
  <c r="I11" i="213"/>
  <c r="I10" i="213"/>
  <c r="I35" i="213" l="1"/>
  <c r="I154" i="213" s="1"/>
  <c r="I155" i="213" s="1"/>
  <c r="I156" i="213" s="1"/>
</calcChain>
</file>

<file path=xl/sharedStrings.xml><?xml version="1.0" encoding="utf-8"?>
<sst xmlns="http://schemas.openxmlformats.org/spreadsheetml/2006/main" count="416" uniqueCount="214">
  <si>
    <t>(3)</t>
  </si>
  <si>
    <t>(4)</t>
  </si>
  <si>
    <t>(5)</t>
  </si>
  <si>
    <t>(6)</t>
  </si>
  <si>
    <t>(7)</t>
  </si>
  <si>
    <t>(8)</t>
  </si>
  <si>
    <t>(2)</t>
  </si>
  <si>
    <t>(1)</t>
    <phoneticPr fontId="23"/>
  </si>
  <si>
    <t>(2)</t>
    <phoneticPr fontId="23"/>
  </si>
  <si>
    <t>(4)</t>
    <phoneticPr fontId="23"/>
  </si>
  <si>
    <t>(5)</t>
    <phoneticPr fontId="23"/>
  </si>
  <si>
    <t>(9)</t>
  </si>
  <si>
    <t>ア</t>
  </si>
  <si>
    <t>9</t>
  </si>
  <si>
    <t>備考</t>
    <rPh sb="0" eb="2">
      <t>ビコウ</t>
    </rPh>
    <phoneticPr fontId="23"/>
  </si>
  <si>
    <t>(3)</t>
    <phoneticPr fontId="23"/>
  </si>
  <si>
    <t>イ</t>
    <phoneticPr fontId="23"/>
  </si>
  <si>
    <t>ウ</t>
    <phoneticPr fontId="23"/>
  </si>
  <si>
    <t>14</t>
    <phoneticPr fontId="23"/>
  </si>
  <si>
    <t>15</t>
    <phoneticPr fontId="23"/>
  </si>
  <si>
    <t>エ</t>
    <phoneticPr fontId="23"/>
  </si>
  <si>
    <t>カ</t>
    <phoneticPr fontId="23"/>
  </si>
  <si>
    <t>21</t>
    <phoneticPr fontId="23"/>
  </si>
  <si>
    <t>オ</t>
    <phoneticPr fontId="23"/>
  </si>
  <si>
    <t>17</t>
    <phoneticPr fontId="23"/>
  </si>
  <si>
    <t>19</t>
    <phoneticPr fontId="23"/>
  </si>
  <si>
    <t>20</t>
    <phoneticPr fontId="23"/>
  </si>
  <si>
    <t>29</t>
    <phoneticPr fontId="23"/>
  </si>
  <si>
    <t>30</t>
    <phoneticPr fontId="23"/>
  </si>
  <si>
    <t>式</t>
    <rPh sb="0" eb="1">
      <t>シキ</t>
    </rPh>
    <phoneticPr fontId="23"/>
  </si>
  <si>
    <t>ディスプレイ</t>
  </si>
  <si>
    <t>プリンタ</t>
  </si>
  <si>
    <t>モバイルプリンタ</t>
  </si>
  <si>
    <t>MDF</t>
  </si>
  <si>
    <t>(10)</t>
  </si>
  <si>
    <t>式</t>
  </si>
  <si>
    <t>(1)</t>
  </si>
  <si>
    <t>複合機</t>
    <rPh sb="0" eb="3">
      <t>フクゴウキ</t>
    </rPh>
    <phoneticPr fontId="23"/>
  </si>
  <si>
    <t>災害情報共有システム</t>
    <phoneticPr fontId="23"/>
  </si>
  <si>
    <t>2</t>
  </si>
  <si>
    <t>イ</t>
  </si>
  <si>
    <t>ウ</t>
  </si>
  <si>
    <t>エ</t>
  </si>
  <si>
    <t>3</t>
  </si>
  <si>
    <t>4</t>
  </si>
  <si>
    <t>5</t>
  </si>
  <si>
    <t>6</t>
  </si>
  <si>
    <t>7</t>
  </si>
  <si>
    <t>8</t>
  </si>
  <si>
    <t>10</t>
  </si>
  <si>
    <t>11</t>
  </si>
  <si>
    <t>映像通報受信システム</t>
  </si>
  <si>
    <t>-</t>
    <phoneticPr fontId="23"/>
  </si>
  <si>
    <t>28</t>
    <phoneticPr fontId="23"/>
  </si>
  <si>
    <t>23</t>
    <phoneticPr fontId="23"/>
  </si>
  <si>
    <t>27</t>
    <phoneticPr fontId="23"/>
  </si>
  <si>
    <t>部屋改修</t>
    <rPh sb="0" eb="4">
      <t>ヘヤカイシュウ</t>
    </rPh>
    <phoneticPr fontId="23"/>
  </si>
  <si>
    <t>ディスプレイ(インターネット)</t>
    <phoneticPr fontId="23"/>
  </si>
  <si>
    <t>装置名</t>
  </si>
  <si>
    <t>指令装置</t>
  </si>
  <si>
    <t>指令台</t>
  </si>
  <si>
    <t>台</t>
  </si>
  <si>
    <t>自動出動指定装置</t>
  </si>
  <si>
    <t>制御処理装置</t>
  </si>
  <si>
    <t>データメンテナンス端末</t>
  </si>
  <si>
    <t>地図等検索装置</t>
  </si>
  <si>
    <t>地図用ディスプレイ</t>
  </si>
  <si>
    <t>支援情報端末</t>
  </si>
  <si>
    <t>制御処理装置
(インターネット)</t>
  </si>
  <si>
    <t>多目的情報端末</t>
  </si>
  <si>
    <t>長時間録音装置</t>
  </si>
  <si>
    <t>非常用指令設備</t>
  </si>
  <si>
    <t>指令制御装置</t>
  </si>
  <si>
    <t>携帯電話・IP電話受信転送装置</t>
  </si>
  <si>
    <t>表示盤</t>
  </si>
  <si>
    <t>車両運用表示盤</t>
  </si>
  <si>
    <t>面</t>
  </si>
  <si>
    <t>支援情報表示盤</t>
  </si>
  <si>
    <t>映像制御装置</t>
  </si>
  <si>
    <t>無線統制台</t>
  </si>
  <si>
    <t>指令電送装置</t>
  </si>
  <si>
    <t>指令情報送信装置</t>
  </si>
  <si>
    <t>指令情報出力装置</t>
  </si>
  <si>
    <t>気象情報収集装置</t>
  </si>
  <si>
    <t>管理サーバ</t>
  </si>
  <si>
    <t>観測装置</t>
  </si>
  <si>
    <t>災害状況等自動案内装置</t>
  </si>
  <si>
    <t>順次指令装置</t>
  </si>
  <si>
    <t>順次指令装置(メール)</t>
  </si>
  <si>
    <t>音声合成装置</t>
  </si>
  <si>
    <t>出動車両運用管理装置</t>
  </si>
  <si>
    <t>管理装置</t>
  </si>
  <si>
    <t>経路探索装置</t>
  </si>
  <si>
    <t>車両運用端末装置(Ⅲ型)</t>
  </si>
  <si>
    <t>車外設定端末装置(2か所)</t>
  </si>
  <si>
    <t>車外設定端末装置(1か所)</t>
  </si>
  <si>
    <t>システム監視装置</t>
  </si>
  <si>
    <t>電源装置</t>
  </si>
  <si>
    <t>無停電電源装置(センター用)</t>
  </si>
  <si>
    <t>無停電電源装置(署所用)</t>
  </si>
  <si>
    <t>直流電源装置(48V系)</t>
  </si>
  <si>
    <t>12</t>
  </si>
  <si>
    <t>統合型位置情報通知装置</t>
  </si>
  <si>
    <t>13</t>
  </si>
  <si>
    <t>消防用高所監視施設</t>
  </si>
  <si>
    <t>高所監視カメラ(Webカメラ型)</t>
  </si>
  <si>
    <t>消防ネットワーク設備</t>
  </si>
  <si>
    <t>本部用</t>
  </si>
  <si>
    <t>署所用</t>
  </si>
  <si>
    <t>市役所等用</t>
  </si>
  <si>
    <t>セキュリティ装置</t>
  </si>
  <si>
    <t>災害時要援護者対応装置</t>
  </si>
  <si>
    <t>FAX119受信システム</t>
  </si>
  <si>
    <t>消防OAシステム</t>
  </si>
  <si>
    <t>消防OA管理装置</t>
  </si>
  <si>
    <t>消防OA端末装置</t>
  </si>
  <si>
    <t>ノート型端末</t>
  </si>
  <si>
    <t>カラー複合機</t>
  </si>
  <si>
    <t>拡張台</t>
  </si>
  <si>
    <t>駆け込み通報装置</t>
  </si>
  <si>
    <t>監視カメラ制御装置</t>
  </si>
  <si>
    <t>署所監視装置(カメラ)</t>
  </si>
  <si>
    <t>避雷設備</t>
  </si>
  <si>
    <t>構内電話交換設備</t>
  </si>
  <si>
    <t>電話交換機</t>
  </si>
  <si>
    <t>電話交換機
(本部用)</t>
  </si>
  <si>
    <t>電話交換機
(署所用)</t>
  </si>
  <si>
    <t>内線電話機</t>
  </si>
  <si>
    <t>非常用受付電話機</t>
  </si>
  <si>
    <t>デジタル無線設備</t>
  </si>
  <si>
    <t>消防本部用設備</t>
  </si>
  <si>
    <t>無線回線制御装置</t>
  </si>
  <si>
    <t>遠隔制御装置</t>
  </si>
  <si>
    <t>管理監視制御卓</t>
  </si>
  <si>
    <t>基地局用設備</t>
  </si>
  <si>
    <t>総社市消防本部基地局用</t>
  </si>
  <si>
    <t>下倉基地局用</t>
  </si>
  <si>
    <t>ネットワーク設備</t>
  </si>
  <si>
    <t>ネットワーク装置(消防本部用)</t>
  </si>
  <si>
    <t>ネットワーク装置(基地局用)</t>
  </si>
  <si>
    <t>電源設備</t>
  </si>
  <si>
    <t>移動局設備</t>
  </si>
  <si>
    <t>車載型移動局無線装置</t>
  </si>
  <si>
    <t>可搬型移動局無線装置</t>
  </si>
  <si>
    <t>携帯型移動局無線装置</t>
  </si>
  <si>
    <t>署活用無線機</t>
  </si>
  <si>
    <t>署所端末用受令器</t>
  </si>
  <si>
    <t>付属品・予備品</t>
  </si>
  <si>
    <t>指令室及び機器室空調改修</t>
  </si>
  <si>
    <t>指令室床カーペット改修</t>
  </si>
  <si>
    <t>無線基地局内空調改修</t>
  </si>
  <si>
    <t>来庁者用情報表示盤</t>
    <phoneticPr fontId="23"/>
  </si>
  <si>
    <t>共同</t>
  </si>
  <si>
    <t>個別</t>
  </si>
  <si>
    <t>合計数量</t>
  </si>
  <si>
    <t>署所端末</t>
    <rPh sb="0" eb="4">
      <t>ショショタンマツ</t>
    </rPh>
    <phoneticPr fontId="23"/>
  </si>
  <si>
    <t>多目的情報表示装置</t>
    <rPh sb="7" eb="9">
      <t>ソウチ</t>
    </rPh>
    <phoneticPr fontId="23"/>
  </si>
  <si>
    <t>情報収集用表示盤</t>
    <phoneticPr fontId="23"/>
  </si>
  <si>
    <t>情報表示盤</t>
    <phoneticPr fontId="23"/>
  </si>
  <si>
    <t>本部・本署用情報表示盤</t>
    <rPh sb="0" eb="2">
      <t>ホンブ</t>
    </rPh>
    <rPh sb="3" eb="5">
      <t>ホンショ</t>
    </rPh>
    <rPh sb="5" eb="6">
      <t>ヨウ</t>
    </rPh>
    <phoneticPr fontId="23"/>
  </si>
  <si>
    <t>出動準備室用情報表示盤</t>
    <rPh sb="0" eb="2">
      <t>シュツドウ</t>
    </rPh>
    <rPh sb="2" eb="5">
      <t>ジュンビシツ</t>
    </rPh>
    <rPh sb="5" eb="6">
      <t>ヨウ</t>
    </rPh>
    <phoneticPr fontId="23"/>
  </si>
  <si>
    <t>出張所用情報表示盤</t>
    <rPh sb="0" eb="3">
      <t>シュッチョウジョ</t>
    </rPh>
    <rPh sb="3" eb="4">
      <t>ヨウ</t>
    </rPh>
    <phoneticPr fontId="23"/>
  </si>
  <si>
    <t>仮眠室用表示盤</t>
    <rPh sb="0" eb="3">
      <t>カミンシツ</t>
    </rPh>
    <rPh sb="3" eb="4">
      <t>ヨウ</t>
    </rPh>
    <rPh sb="4" eb="7">
      <t>ヒョウジバン</t>
    </rPh>
    <phoneticPr fontId="23"/>
  </si>
  <si>
    <t>非常用発動発電機(本部用)</t>
    <rPh sb="9" eb="11">
      <t>ホンブ</t>
    </rPh>
    <rPh sb="11" eb="12">
      <t>ヨウ</t>
    </rPh>
    <phoneticPr fontId="23"/>
  </si>
  <si>
    <t>操作卓</t>
    <phoneticPr fontId="23"/>
  </si>
  <si>
    <t>16</t>
    <phoneticPr fontId="23"/>
  </si>
  <si>
    <t>デスクトップ型端末</t>
    <phoneticPr fontId="23"/>
  </si>
  <si>
    <t>A1スキャナ</t>
    <phoneticPr fontId="23"/>
  </si>
  <si>
    <t>クライアント端末(ノート型)</t>
    <phoneticPr fontId="23"/>
  </si>
  <si>
    <t>緊急通報受付用電話</t>
    <rPh sb="0" eb="4">
      <t>キンキュウツウホウ</t>
    </rPh>
    <rPh sb="4" eb="7">
      <t>ウケツケヨウ</t>
    </rPh>
    <rPh sb="7" eb="9">
      <t>デンワ</t>
    </rPh>
    <phoneticPr fontId="23"/>
  </si>
  <si>
    <t>電子白板</t>
    <rPh sb="2" eb="4">
      <t>ハクバン</t>
    </rPh>
    <phoneticPr fontId="23"/>
  </si>
  <si>
    <t>22</t>
    <phoneticPr fontId="23"/>
  </si>
  <si>
    <t>放送設備</t>
    <phoneticPr fontId="23"/>
  </si>
  <si>
    <t>本部用</t>
    <rPh sb="0" eb="3">
      <t>ホンブヨウ</t>
    </rPh>
    <phoneticPr fontId="23"/>
  </si>
  <si>
    <t>署所用</t>
    <rPh sb="0" eb="2">
      <t>ショショ</t>
    </rPh>
    <rPh sb="2" eb="3">
      <t>ヨウ</t>
    </rPh>
    <phoneticPr fontId="23"/>
  </si>
  <si>
    <t>署所監視装置</t>
    <phoneticPr fontId="23"/>
  </si>
  <si>
    <t>指令センター用</t>
    <rPh sb="0" eb="2">
      <t>シレイ</t>
    </rPh>
    <rPh sb="6" eb="7">
      <t>ヨウ</t>
    </rPh>
    <phoneticPr fontId="23"/>
  </si>
  <si>
    <t>多機能電話機</t>
    <phoneticPr fontId="23"/>
  </si>
  <si>
    <t>多機能電話機(コードレス電話)</t>
    <phoneticPr fontId="23"/>
  </si>
  <si>
    <t>一般電話</t>
    <rPh sb="0" eb="4">
      <t>イッパンデンワ</t>
    </rPh>
    <phoneticPr fontId="23"/>
  </si>
  <si>
    <t>無線LAN装置</t>
    <rPh sb="0" eb="2">
      <t>ムセン</t>
    </rPh>
    <rPh sb="5" eb="7">
      <t>ソウチ</t>
    </rPh>
    <phoneticPr fontId="23"/>
  </si>
  <si>
    <t>7.5GHz帯簡易多重無線装置(13Mbps)</t>
    <phoneticPr fontId="23"/>
  </si>
  <si>
    <t>7.5GHz帯パラボラアンテナ(1.2mφ)</t>
    <phoneticPr fontId="23"/>
  </si>
  <si>
    <t>岡山県防災行政無線ネットワーク接続</t>
    <rPh sb="0" eb="2">
      <t>オカヤマ</t>
    </rPh>
    <rPh sb="2" eb="9">
      <t>ケンボウサイギョウセイムセン</t>
    </rPh>
    <rPh sb="15" eb="17">
      <t>セツゾク</t>
    </rPh>
    <phoneticPr fontId="23"/>
  </si>
  <si>
    <t>消防本部</t>
    <phoneticPr fontId="23"/>
  </si>
  <si>
    <t>鶏足山中継局</t>
    <rPh sb="0" eb="1">
      <t>ニワトリ</t>
    </rPh>
    <rPh sb="1" eb="2">
      <t>アシ</t>
    </rPh>
    <rPh sb="2" eb="3">
      <t>ヤマ</t>
    </rPh>
    <rPh sb="3" eb="6">
      <t>チュウケイキョク</t>
    </rPh>
    <phoneticPr fontId="23"/>
  </si>
  <si>
    <t>閲覧用PC</t>
    <rPh sb="0" eb="2">
      <t>エツラン</t>
    </rPh>
    <rPh sb="2" eb="3">
      <t>ヨウ</t>
    </rPh>
    <phoneticPr fontId="23"/>
  </si>
  <si>
    <t>単価</t>
    <rPh sb="0" eb="2">
      <t>タンカ</t>
    </rPh>
    <phoneticPr fontId="23"/>
  </si>
  <si>
    <t>価格</t>
    <rPh sb="0" eb="2">
      <t>カカク</t>
    </rPh>
    <phoneticPr fontId="23"/>
  </si>
  <si>
    <t>(11)</t>
    <phoneticPr fontId="23"/>
  </si>
  <si>
    <t>(12)</t>
    <phoneticPr fontId="23"/>
  </si>
  <si>
    <t>(4)</t>
    <phoneticPr fontId="23"/>
  </si>
  <si>
    <t>(5)</t>
    <phoneticPr fontId="23"/>
  </si>
  <si>
    <t>A</t>
    <phoneticPr fontId="23"/>
  </si>
  <si>
    <t>B</t>
    <phoneticPr fontId="23"/>
  </si>
  <si>
    <t>C</t>
    <phoneticPr fontId="23"/>
  </si>
  <si>
    <t>24</t>
    <phoneticPr fontId="23"/>
  </si>
  <si>
    <t>25</t>
    <phoneticPr fontId="23"/>
  </si>
  <si>
    <t>26</t>
    <phoneticPr fontId="23"/>
  </si>
  <si>
    <t>計</t>
    <rPh sb="0" eb="1">
      <t>ケイ</t>
    </rPh>
    <phoneticPr fontId="23"/>
  </si>
  <si>
    <t>消費税</t>
    <rPh sb="0" eb="3">
      <t>ショウヒゼイ</t>
    </rPh>
    <phoneticPr fontId="23"/>
  </si>
  <si>
    <t>合計</t>
    <rPh sb="0" eb="2">
      <t>ゴウケイ</t>
    </rPh>
    <phoneticPr fontId="23"/>
  </si>
  <si>
    <t>災害対策本部持出用タブレットPC</t>
    <phoneticPr fontId="23"/>
  </si>
  <si>
    <t>指揮隊用タブレットPC</t>
    <rPh sb="0" eb="4">
      <t>シキタイヨウ</t>
    </rPh>
    <phoneticPr fontId="23"/>
  </si>
  <si>
    <t>情報集約監理PC</t>
    <rPh sb="0" eb="4">
      <t>ジョウホウシュウヤク</t>
    </rPh>
    <rPh sb="4" eb="6">
      <t>カンリ</t>
    </rPh>
    <phoneticPr fontId="23"/>
  </si>
  <si>
    <t>タブレット端末</t>
    <phoneticPr fontId="23"/>
  </si>
  <si>
    <t>18</t>
    <phoneticPr fontId="23"/>
  </si>
  <si>
    <t>消防司令本部室設備</t>
    <rPh sb="0" eb="2">
      <t>ショウボウ</t>
    </rPh>
    <rPh sb="2" eb="9">
      <t>シレイホンブシツセツビ</t>
    </rPh>
    <phoneticPr fontId="23"/>
  </si>
  <si>
    <t>司令本部用PC</t>
    <rPh sb="0" eb="2">
      <t>シレイ</t>
    </rPh>
    <rPh sb="2" eb="4">
      <t>ホンブ</t>
    </rPh>
    <rPh sb="4" eb="5">
      <t>ヨウ</t>
    </rPh>
    <phoneticPr fontId="23"/>
  </si>
  <si>
    <t>NET119緊急通報システム</t>
    <phoneticPr fontId="23"/>
  </si>
  <si>
    <t>ドローン</t>
    <phoneticPr fontId="23"/>
  </si>
  <si>
    <t>ドローン伝送用PC</t>
    <rPh sb="4" eb="7">
      <t>デンソウヨウ</t>
    </rPh>
    <phoneticPr fontId="23"/>
  </si>
  <si>
    <t>非常用発動発電機（下倉基地局用）</t>
    <rPh sb="9" eb="15">
      <t>シタグラキチキョクヨウ</t>
    </rPh>
    <phoneticPr fontId="23"/>
  </si>
  <si>
    <t>非常用発動発電機(出張所用)</t>
    <rPh sb="9" eb="12">
      <t>シュッチョウショ</t>
    </rPh>
    <rPh sb="12" eb="13">
      <t>ヨウ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</si>
</sst>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9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9"/>
      <color theme="1"/>
      <name val="Meiryo UI"/>
      <family val="2"/>
      <charset val="128"/>
    </font>
    <font>
      <sz val="10"/>
      <color theme="1"/>
      <name val="ＭＳ ゴシック"/>
      <family val="2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color theme="1"/>
      <name val="Meiryo UI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82">
    <xf numFmtId="0" fontId="0" fillId="0" borderId="0"/>
    <xf numFmtId="0" fontId="25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1" borderId="6" applyNumberForma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25" fillId="23" borderId="7" applyNumberFormat="0" applyFont="0" applyAlignment="0" applyProtection="0">
      <alignment vertical="center"/>
    </xf>
    <xf numFmtId="0" fontId="26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24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38" fontId="47" fillId="0" borderId="0" applyFont="0" applyFill="0" applyBorder="0" applyAlignment="0" applyProtection="0"/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24" borderId="1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9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0" borderId="0"/>
    <xf numFmtId="0" fontId="48" fillId="0" borderId="0"/>
    <xf numFmtId="0" fontId="4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45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0" borderId="0"/>
    <xf numFmtId="0" fontId="24" fillId="0" borderId="0"/>
    <xf numFmtId="0" fontId="21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9" fillId="0" borderId="0">
      <alignment vertical="center"/>
    </xf>
    <xf numFmtId="0" fontId="2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0" fillId="0" borderId="0"/>
    <xf numFmtId="0" fontId="16" fillId="0" borderId="0">
      <alignment vertical="center"/>
    </xf>
    <xf numFmtId="0" fontId="25" fillId="23" borderId="15" applyNumberFormat="0" applyFont="0" applyAlignment="0" applyProtection="0">
      <alignment vertical="center"/>
    </xf>
    <xf numFmtId="0" fontId="26" fillId="23" borderId="15" applyNumberFormat="0" applyFont="0" applyAlignment="0" applyProtection="0">
      <alignment vertical="center"/>
    </xf>
    <xf numFmtId="0" fontId="25" fillId="23" borderId="15" applyNumberFormat="0" applyFont="0" applyAlignment="0" applyProtection="0">
      <alignment vertical="center"/>
    </xf>
    <xf numFmtId="0" fontId="36" fillId="24" borderId="16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24" borderId="18" applyNumberFormat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6" fillId="23" borderId="21" applyNumberFormat="0" applyFont="0" applyAlignment="0" applyProtection="0">
      <alignment vertical="center"/>
    </xf>
    <xf numFmtId="0" fontId="26" fillId="23" borderId="21" applyNumberFormat="0" applyFont="0" applyAlignment="0" applyProtection="0">
      <alignment vertical="center"/>
    </xf>
    <xf numFmtId="0" fontId="25" fillId="23" borderId="21" applyNumberFormat="0" applyFont="0" applyAlignment="0" applyProtection="0">
      <alignment vertical="center"/>
    </xf>
    <xf numFmtId="0" fontId="25" fillId="23" borderId="21" applyNumberFormat="0" applyFont="0" applyAlignment="0" applyProtection="0">
      <alignment vertical="center"/>
    </xf>
    <xf numFmtId="0" fontId="25" fillId="23" borderId="21" applyNumberFormat="0" applyFont="0" applyAlignment="0" applyProtection="0">
      <alignment vertical="center"/>
    </xf>
    <xf numFmtId="0" fontId="25" fillId="23" borderId="21" applyNumberFormat="0" applyFont="0" applyAlignment="0" applyProtection="0">
      <alignment vertical="center"/>
    </xf>
    <xf numFmtId="0" fontId="36" fillId="24" borderId="22" applyNumberFormat="0" applyAlignment="0" applyProtection="0">
      <alignment vertical="center"/>
    </xf>
    <xf numFmtId="0" fontId="36" fillId="24" borderId="22" applyNumberFormat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24" borderId="24" applyNumberFormat="0" applyAlignment="0" applyProtection="0">
      <alignment vertical="center"/>
    </xf>
    <xf numFmtId="0" fontId="42" fillId="24" borderId="24" applyNumberFormat="0" applyAlignment="0" applyProtection="0">
      <alignment vertical="center"/>
    </xf>
    <xf numFmtId="0" fontId="44" fillId="8" borderId="22" applyNumberFormat="0" applyAlignment="0" applyProtection="0">
      <alignment vertical="center"/>
    </xf>
    <xf numFmtId="0" fontId="44" fillId="8" borderId="22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6" fillId="23" borderId="29" applyNumberFormat="0" applyFont="0" applyAlignment="0" applyProtection="0">
      <alignment vertical="center"/>
    </xf>
    <xf numFmtId="0" fontId="26" fillId="23" borderId="29" applyNumberFormat="0" applyFont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25" fillId="23" borderId="29" applyNumberFormat="0" applyFont="0" applyAlignment="0" applyProtection="0">
      <alignment vertical="center"/>
    </xf>
    <xf numFmtId="0" fontId="25" fillId="23" borderId="29" applyNumberFormat="0" applyFont="0" applyAlignment="0" applyProtection="0">
      <alignment vertical="center"/>
    </xf>
    <xf numFmtId="0" fontId="25" fillId="23" borderId="29" applyNumberFormat="0" applyFont="0" applyAlignment="0" applyProtection="0">
      <alignment vertical="center"/>
    </xf>
    <xf numFmtId="0" fontId="25" fillId="23" borderId="29" applyNumberFormat="0" applyFon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2" fillId="24" borderId="32" applyNumberFormat="0" applyAlignment="0" applyProtection="0">
      <alignment vertical="center"/>
    </xf>
    <xf numFmtId="0" fontId="42" fillId="24" borderId="32" applyNumberFormat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6" fillId="23" borderId="15" applyNumberFormat="0" applyFont="0" applyAlignment="0" applyProtection="0">
      <alignment vertical="center"/>
    </xf>
    <xf numFmtId="0" fontId="26" fillId="23" borderId="15" applyNumberFormat="0" applyFont="0" applyAlignment="0" applyProtection="0">
      <alignment vertical="center"/>
    </xf>
    <xf numFmtId="0" fontId="25" fillId="23" borderId="15" applyNumberFormat="0" applyFont="0" applyAlignment="0" applyProtection="0">
      <alignment vertical="center"/>
    </xf>
    <xf numFmtId="0" fontId="25" fillId="23" borderId="15" applyNumberFormat="0" applyFont="0" applyAlignment="0" applyProtection="0">
      <alignment vertical="center"/>
    </xf>
    <xf numFmtId="0" fontId="25" fillId="23" borderId="15" applyNumberFormat="0" applyFont="0" applyAlignment="0" applyProtection="0">
      <alignment vertical="center"/>
    </xf>
    <xf numFmtId="0" fontId="25" fillId="23" borderId="15" applyNumberFormat="0" applyFont="0" applyAlignment="0" applyProtection="0">
      <alignment vertical="center"/>
    </xf>
    <xf numFmtId="0" fontId="36" fillId="24" borderId="16" applyNumberFormat="0" applyAlignment="0" applyProtection="0">
      <alignment vertical="center"/>
    </xf>
    <xf numFmtId="0" fontId="36" fillId="24" borderId="16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24" borderId="18" applyNumberFormat="0" applyAlignment="0" applyProtection="0">
      <alignment vertical="center"/>
    </xf>
    <xf numFmtId="0" fontId="42" fillId="24" borderId="18" applyNumberFormat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4" fillId="8" borderId="26" applyNumberFormat="0" applyAlignment="0" applyProtection="0">
      <alignment vertical="center"/>
    </xf>
    <xf numFmtId="0" fontId="42" fillId="24" borderId="28" applyNumberFormat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25" fillId="23" borderId="25" applyNumberFormat="0" applyFont="0" applyAlignment="0" applyProtection="0">
      <alignment vertical="center"/>
    </xf>
    <xf numFmtId="0" fontId="26" fillId="23" borderId="25" applyNumberFormat="0" applyFont="0" applyAlignment="0" applyProtection="0">
      <alignment vertical="center"/>
    </xf>
    <xf numFmtId="0" fontId="25" fillId="23" borderId="25" applyNumberFormat="0" applyFont="0" applyAlignment="0" applyProtection="0">
      <alignment vertical="center"/>
    </xf>
    <xf numFmtId="0" fontId="44" fillId="8" borderId="26" applyNumberFormat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25" fillId="23" borderId="25" applyNumberFormat="0" applyFont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25" fillId="23" borderId="25" applyNumberFormat="0" applyFont="0" applyAlignment="0" applyProtection="0">
      <alignment vertical="center"/>
    </xf>
    <xf numFmtId="0" fontId="26" fillId="23" borderId="25" applyNumberFormat="0" applyFont="0" applyAlignment="0" applyProtection="0">
      <alignment vertical="center"/>
    </xf>
    <xf numFmtId="0" fontId="42" fillId="24" borderId="28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/>
    <xf numFmtId="0" fontId="9" fillId="0" borderId="0">
      <alignment vertical="center"/>
    </xf>
    <xf numFmtId="0" fontId="5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/>
    <xf numFmtId="38" fontId="2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49" fillId="0" borderId="0">
      <alignment vertical="center"/>
    </xf>
    <xf numFmtId="0" fontId="52" fillId="0" borderId="0">
      <alignment vertical="center"/>
    </xf>
    <xf numFmtId="0" fontId="53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5" fillId="0" borderId="0"/>
    <xf numFmtId="9" fontId="5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23" borderId="51" applyNumberFormat="0" applyFont="0" applyAlignment="0" applyProtection="0">
      <alignment vertical="center"/>
    </xf>
    <xf numFmtId="0" fontId="25" fillId="23" borderId="51" applyNumberFormat="0" applyFont="0" applyAlignment="0" applyProtection="0">
      <alignment vertical="center"/>
    </xf>
    <xf numFmtId="0" fontId="25" fillId="23" borderId="56" applyNumberFormat="0" applyFont="0" applyAlignment="0" applyProtection="0">
      <alignment vertical="center"/>
    </xf>
    <xf numFmtId="0" fontId="26" fillId="23" borderId="42" applyNumberFormat="0" applyFont="0" applyAlignment="0" applyProtection="0">
      <alignment vertical="center"/>
    </xf>
    <xf numFmtId="0" fontId="26" fillId="23" borderId="56" applyNumberFormat="0" applyFont="0" applyAlignment="0" applyProtection="0">
      <alignment vertical="center"/>
    </xf>
    <xf numFmtId="0" fontId="44" fillId="8" borderId="57" applyNumberFormat="0" applyAlignment="0" applyProtection="0">
      <alignment vertical="center"/>
    </xf>
    <xf numFmtId="0" fontId="44" fillId="8" borderId="44" applyNumberFormat="0" applyAlignment="0" applyProtection="0">
      <alignment vertical="center"/>
    </xf>
    <xf numFmtId="0" fontId="42" fillId="24" borderId="46" applyNumberFormat="0" applyAlignment="0" applyProtection="0">
      <alignment vertical="center"/>
    </xf>
    <xf numFmtId="0" fontId="41" fillId="0" borderId="45" applyNumberFormat="0" applyFill="0" applyAlignment="0" applyProtection="0">
      <alignment vertical="center"/>
    </xf>
    <xf numFmtId="0" fontId="36" fillId="24" borderId="44" applyNumberFormat="0" applyAlignment="0" applyProtection="0">
      <alignment vertical="center"/>
    </xf>
    <xf numFmtId="0" fontId="25" fillId="23" borderId="42" applyNumberFormat="0" applyFont="0" applyAlignment="0" applyProtection="0">
      <alignment vertical="center"/>
    </xf>
    <xf numFmtId="0" fontId="25" fillId="23" borderId="42" applyNumberFormat="0" applyFont="0" applyAlignment="0" applyProtection="0">
      <alignment vertical="center"/>
    </xf>
    <xf numFmtId="0" fontId="26" fillId="23" borderId="51" applyNumberFormat="0" applyFont="0" applyAlignment="0" applyProtection="0">
      <alignment vertical="center"/>
    </xf>
    <xf numFmtId="0" fontId="26" fillId="23" borderId="51" applyNumberFormat="0" applyFont="0" applyAlignment="0" applyProtection="0">
      <alignment vertical="center"/>
    </xf>
    <xf numFmtId="0" fontId="26" fillId="23" borderId="51" applyNumberFormat="0" applyFont="0" applyAlignment="0" applyProtection="0">
      <alignment vertical="center"/>
    </xf>
    <xf numFmtId="0" fontId="26" fillId="23" borderId="51" applyNumberFormat="0" applyFont="0" applyAlignment="0" applyProtection="0">
      <alignment vertical="center"/>
    </xf>
    <xf numFmtId="0" fontId="44" fillId="8" borderId="53" applyNumberFormat="0" applyAlignment="0" applyProtection="0">
      <alignment vertical="center"/>
    </xf>
    <xf numFmtId="0" fontId="44" fillId="8" borderId="57" applyNumberFormat="0" applyAlignment="0" applyProtection="0">
      <alignment vertical="center"/>
    </xf>
    <xf numFmtId="0" fontId="25" fillId="23" borderId="51" applyNumberFormat="0" applyFont="0" applyAlignment="0" applyProtection="0">
      <alignment vertical="center"/>
    </xf>
    <xf numFmtId="0" fontId="25" fillId="23" borderId="56" applyNumberFormat="0" applyFont="0" applyAlignment="0" applyProtection="0">
      <alignment vertical="center"/>
    </xf>
    <xf numFmtId="0" fontId="25" fillId="23" borderId="56" applyNumberFormat="0" applyFont="0" applyAlignment="0" applyProtection="0">
      <alignment vertical="center"/>
    </xf>
    <xf numFmtId="0" fontId="26" fillId="23" borderId="51" applyNumberFormat="0" applyFont="0" applyAlignment="0" applyProtection="0">
      <alignment vertical="center"/>
    </xf>
    <xf numFmtId="0" fontId="41" fillId="0" borderId="58" applyNumberFormat="0" applyFill="0" applyAlignment="0" applyProtection="0">
      <alignment vertical="center"/>
    </xf>
    <xf numFmtId="0" fontId="44" fillId="8" borderId="53" applyNumberFormat="0" applyAlignment="0" applyProtection="0">
      <alignment vertical="center"/>
    </xf>
    <xf numFmtId="0" fontId="25" fillId="23" borderId="51" applyNumberFormat="0" applyFont="0" applyAlignment="0" applyProtection="0">
      <alignment vertical="center"/>
    </xf>
    <xf numFmtId="0" fontId="36" fillId="24" borderId="57" applyNumberFormat="0" applyAlignment="0" applyProtection="0">
      <alignment vertical="center"/>
    </xf>
    <xf numFmtId="0" fontId="25" fillId="23" borderId="56" applyNumberFormat="0" applyFont="0" applyAlignment="0" applyProtection="0">
      <alignment vertical="center"/>
    </xf>
    <xf numFmtId="0" fontId="36" fillId="24" borderId="57" applyNumberFormat="0" applyAlignment="0" applyProtection="0">
      <alignment vertical="center"/>
    </xf>
    <xf numFmtId="0" fontId="44" fillId="8" borderId="44" applyNumberFormat="0" applyAlignment="0" applyProtection="0">
      <alignment vertical="center"/>
    </xf>
    <xf numFmtId="0" fontId="42" fillId="24" borderId="46" applyNumberFormat="0" applyAlignment="0" applyProtection="0">
      <alignment vertical="center"/>
    </xf>
    <xf numFmtId="0" fontId="41" fillId="0" borderId="45" applyNumberFormat="0" applyFill="0" applyAlignment="0" applyProtection="0">
      <alignment vertical="center"/>
    </xf>
    <xf numFmtId="0" fontId="25" fillId="23" borderId="42" applyNumberFormat="0" applyFont="0" applyAlignment="0" applyProtection="0">
      <alignment vertical="center"/>
    </xf>
    <xf numFmtId="0" fontId="25" fillId="23" borderId="51" applyNumberFormat="0" applyFont="0" applyAlignment="0" applyProtection="0">
      <alignment vertical="center"/>
    </xf>
    <xf numFmtId="0" fontId="36" fillId="24" borderId="44" applyNumberFormat="0" applyAlignment="0" applyProtection="0">
      <alignment vertical="center"/>
    </xf>
    <xf numFmtId="0" fontId="34" fillId="0" borderId="43" applyNumberFormat="0" applyFill="0" applyAlignment="0" applyProtection="0">
      <alignment vertical="center"/>
    </xf>
    <xf numFmtId="0" fontId="25" fillId="23" borderId="47" applyNumberFormat="0" applyFont="0" applyAlignment="0" applyProtection="0">
      <alignment vertical="center"/>
    </xf>
    <xf numFmtId="0" fontId="26" fillId="23" borderId="42" applyNumberFormat="0" applyFont="0" applyAlignment="0" applyProtection="0">
      <alignment vertical="center"/>
    </xf>
    <xf numFmtId="0" fontId="25" fillId="23" borderId="42" applyNumberFormat="0" applyFont="0" applyAlignment="0" applyProtection="0">
      <alignment vertical="center"/>
    </xf>
    <xf numFmtId="0" fontId="41" fillId="0" borderId="58" applyNumberFormat="0" applyFill="0" applyAlignment="0" applyProtection="0">
      <alignment vertical="center"/>
    </xf>
    <xf numFmtId="0" fontId="26" fillId="23" borderId="47" applyNumberFormat="0" applyFont="0" applyAlignment="0" applyProtection="0">
      <alignment vertical="center"/>
    </xf>
    <xf numFmtId="0" fontId="25" fillId="23" borderId="47" applyNumberFormat="0" applyFont="0" applyAlignment="0" applyProtection="0">
      <alignment vertical="center"/>
    </xf>
    <xf numFmtId="0" fontId="44" fillId="8" borderId="48" applyNumberFormat="0" applyAlignment="0" applyProtection="0">
      <alignment vertical="center"/>
    </xf>
    <xf numFmtId="0" fontId="36" fillId="24" borderId="48" applyNumberFormat="0" applyAlignment="0" applyProtection="0">
      <alignment vertical="center"/>
    </xf>
    <xf numFmtId="0" fontId="36" fillId="24" borderId="48" applyNumberFormat="0" applyAlignment="0" applyProtection="0">
      <alignment vertical="center"/>
    </xf>
    <xf numFmtId="0" fontId="41" fillId="0" borderId="49" applyNumberFormat="0" applyFill="0" applyAlignment="0" applyProtection="0">
      <alignment vertical="center"/>
    </xf>
    <xf numFmtId="0" fontId="41" fillId="0" borderId="49" applyNumberFormat="0" applyFill="0" applyAlignment="0" applyProtection="0">
      <alignment vertical="center"/>
    </xf>
    <xf numFmtId="0" fontId="42" fillId="24" borderId="50" applyNumberFormat="0" applyAlignment="0" applyProtection="0">
      <alignment vertical="center"/>
    </xf>
    <xf numFmtId="0" fontId="42" fillId="24" borderId="50" applyNumberFormat="0" applyAlignment="0" applyProtection="0">
      <alignment vertical="center"/>
    </xf>
    <xf numFmtId="0" fontId="44" fillId="8" borderId="48" applyNumberFormat="0" applyAlignment="0" applyProtection="0">
      <alignment vertical="center"/>
    </xf>
    <xf numFmtId="0" fontId="41" fillId="0" borderId="54" applyNumberFormat="0" applyFill="0" applyAlignment="0" applyProtection="0">
      <alignment vertical="center"/>
    </xf>
    <xf numFmtId="0" fontId="36" fillId="24" borderId="53" applyNumberFormat="0" applyAlignment="0" applyProtection="0">
      <alignment vertical="center"/>
    </xf>
    <xf numFmtId="0" fontId="41" fillId="0" borderId="58" applyNumberFormat="0" applyFill="0" applyAlignment="0" applyProtection="0">
      <alignment vertical="center"/>
    </xf>
    <xf numFmtId="0" fontId="25" fillId="23" borderId="56" applyNumberFormat="0" applyFont="0" applyAlignment="0" applyProtection="0">
      <alignment vertical="center"/>
    </xf>
    <xf numFmtId="0" fontId="44" fillId="8" borderId="57" applyNumberFormat="0" applyAlignment="0" applyProtection="0">
      <alignment vertical="center"/>
    </xf>
    <xf numFmtId="0" fontId="25" fillId="23" borderId="51" applyNumberFormat="0" applyFont="0" applyAlignment="0" applyProtection="0">
      <alignment vertical="center"/>
    </xf>
    <xf numFmtId="0" fontId="42" fillId="24" borderId="59" applyNumberForma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6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6" fillId="24" borderId="39" applyNumberFormat="0" applyAlignment="0" applyProtection="0">
      <alignment vertical="center"/>
    </xf>
    <xf numFmtId="0" fontId="44" fillId="8" borderId="57" applyNumberFormat="0" applyAlignment="0" applyProtection="0">
      <alignment vertical="center"/>
    </xf>
    <xf numFmtId="0" fontId="25" fillId="23" borderId="56" applyNumberFormat="0" applyFont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2" fillId="24" borderId="41" applyNumberFormat="0" applyAlignment="0" applyProtection="0">
      <alignment vertical="center"/>
    </xf>
    <xf numFmtId="0" fontId="44" fillId="8" borderId="39" applyNumberFormat="0" applyAlignment="0" applyProtection="0">
      <alignment vertical="center"/>
    </xf>
    <xf numFmtId="0" fontId="41" fillId="0" borderId="58" applyNumberFormat="0" applyFill="0" applyAlignment="0" applyProtection="0">
      <alignment vertical="center"/>
    </xf>
    <xf numFmtId="0" fontId="26" fillId="23" borderId="51" applyNumberFormat="0" applyFont="0" applyAlignment="0" applyProtection="0">
      <alignment vertical="center"/>
    </xf>
    <xf numFmtId="0" fontId="25" fillId="23" borderId="51" applyNumberFormat="0" applyFont="0" applyAlignment="0" applyProtection="0">
      <alignment vertical="center"/>
    </xf>
    <xf numFmtId="0" fontId="36" fillId="24" borderId="57" applyNumberFormat="0" applyAlignment="0" applyProtection="0">
      <alignment vertical="center"/>
    </xf>
    <xf numFmtId="0" fontId="26" fillId="23" borderId="56" applyNumberFormat="0" applyFont="0" applyAlignment="0" applyProtection="0">
      <alignment vertical="center"/>
    </xf>
    <xf numFmtId="0" fontId="42" fillId="24" borderId="59" applyNumberFormat="0" applyAlignment="0" applyProtection="0">
      <alignment vertical="center"/>
    </xf>
    <xf numFmtId="0" fontId="36" fillId="24" borderId="57" applyNumberFormat="0" applyAlignment="0" applyProtection="0">
      <alignment vertical="center"/>
    </xf>
    <xf numFmtId="0" fontId="44" fillId="8" borderId="53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4" fillId="8" borderId="53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6" fillId="24" borderId="57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24" borderId="55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5" fillId="23" borderId="37" applyNumberFormat="0" applyFont="0" applyAlignment="0" applyProtection="0">
      <alignment vertical="center"/>
    </xf>
    <xf numFmtId="0" fontId="26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36" fillId="24" borderId="39" applyNumberFormat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2" fillId="24" borderId="41" applyNumberFormat="0" applyAlignment="0" applyProtection="0">
      <alignment vertical="center"/>
    </xf>
    <xf numFmtId="0" fontId="44" fillId="8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23" borderId="51" applyNumberFormat="0" applyFont="0" applyAlignment="0" applyProtection="0">
      <alignment vertical="center"/>
    </xf>
    <xf numFmtId="0" fontId="41" fillId="0" borderId="58" applyNumberFormat="0" applyFill="0" applyAlignment="0" applyProtection="0">
      <alignment vertical="center"/>
    </xf>
    <xf numFmtId="0" fontId="26" fillId="23" borderId="51" applyNumberFormat="0" applyFont="0" applyAlignment="0" applyProtection="0">
      <alignment vertical="center"/>
    </xf>
    <xf numFmtId="0" fontId="36" fillId="24" borderId="53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4" fillId="8" borderId="57" applyNumberFormat="0" applyAlignment="0" applyProtection="0">
      <alignment vertical="center"/>
    </xf>
    <xf numFmtId="0" fontId="41" fillId="0" borderId="54" applyNumberFormat="0" applyFill="0" applyAlignment="0" applyProtection="0">
      <alignment vertical="center"/>
    </xf>
    <xf numFmtId="0" fontId="44" fillId="8" borderId="57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23" borderId="37" applyNumberFormat="0" applyFont="0" applyAlignment="0" applyProtection="0">
      <alignment vertical="center"/>
    </xf>
    <xf numFmtId="0" fontId="26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36" fillId="24" borderId="39" applyNumberFormat="0" applyAlignment="0" applyProtection="0">
      <alignment vertical="center"/>
    </xf>
    <xf numFmtId="0" fontId="36" fillId="24" borderId="39" applyNumberFormat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2" fillId="24" borderId="41" applyNumberFormat="0" applyAlignment="0" applyProtection="0">
      <alignment vertical="center"/>
    </xf>
    <xf numFmtId="0" fontId="42" fillId="24" borderId="41" applyNumberFormat="0" applyAlignment="0" applyProtection="0">
      <alignment vertical="center"/>
    </xf>
    <xf numFmtId="0" fontId="44" fillId="8" borderId="39" applyNumberFormat="0" applyAlignment="0" applyProtection="0">
      <alignment vertical="center"/>
    </xf>
    <xf numFmtId="0" fontId="44" fillId="8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4" fillId="8" borderId="30" applyNumberFormat="0" applyAlignment="0" applyProtection="0">
      <alignment vertical="center"/>
    </xf>
    <xf numFmtId="0" fontId="42" fillId="24" borderId="32" applyNumberFormat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25" fillId="23" borderId="29" applyNumberFormat="0" applyFont="0" applyAlignment="0" applyProtection="0">
      <alignment vertical="center"/>
    </xf>
    <xf numFmtId="0" fontId="26" fillId="23" borderId="29" applyNumberFormat="0" applyFont="0" applyAlignment="0" applyProtection="0">
      <alignment vertical="center"/>
    </xf>
    <xf numFmtId="0" fontId="25" fillId="23" borderId="29" applyNumberFormat="0" applyFont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25" fillId="23" borderId="29" applyNumberFormat="0" applyFon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25" fillId="23" borderId="29" applyNumberFormat="0" applyFont="0" applyAlignment="0" applyProtection="0">
      <alignment vertical="center"/>
    </xf>
    <xf numFmtId="0" fontId="26" fillId="23" borderId="29" applyNumberFormat="0" applyFont="0" applyAlignment="0" applyProtection="0">
      <alignment vertical="center"/>
    </xf>
    <xf numFmtId="0" fontId="42" fillId="24" borderId="32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4" fillId="0" borderId="52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4" fillId="8" borderId="57" applyNumberFormat="0" applyAlignment="0" applyProtection="0">
      <alignment vertical="center"/>
    </xf>
    <xf numFmtId="0" fontId="3" fillId="0" borderId="0">
      <alignment vertical="center"/>
    </xf>
    <xf numFmtId="0" fontId="25" fillId="23" borderId="5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24" borderId="55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23" borderId="51" applyNumberFormat="0" applyFont="0" applyAlignment="0" applyProtection="0">
      <alignment vertical="center"/>
    </xf>
    <xf numFmtId="0" fontId="25" fillId="23" borderId="56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23" borderId="56" applyNumberFormat="0" applyFont="0" applyAlignment="0" applyProtection="0">
      <alignment vertical="center"/>
    </xf>
    <xf numFmtId="0" fontId="41" fillId="0" borderId="58" applyNumberFormat="0" applyFill="0" applyAlignment="0" applyProtection="0">
      <alignment vertical="center"/>
    </xf>
    <xf numFmtId="0" fontId="36" fillId="24" borderId="48" applyNumberFormat="0" applyAlignment="0" applyProtection="0">
      <alignment vertical="center"/>
    </xf>
    <xf numFmtId="0" fontId="26" fillId="23" borderId="56" applyNumberFormat="0" applyFont="0" applyAlignment="0" applyProtection="0">
      <alignment vertical="center"/>
    </xf>
    <xf numFmtId="0" fontId="41" fillId="0" borderId="58" applyNumberFormat="0" applyFill="0" applyAlignment="0" applyProtection="0">
      <alignment vertical="center"/>
    </xf>
    <xf numFmtId="0" fontId="41" fillId="0" borderId="49" applyNumberFormat="0" applyFill="0" applyAlignment="0" applyProtection="0">
      <alignment vertical="center"/>
    </xf>
    <xf numFmtId="0" fontId="42" fillId="24" borderId="59" applyNumberFormat="0" applyAlignment="0" applyProtection="0">
      <alignment vertical="center"/>
    </xf>
    <xf numFmtId="0" fontId="41" fillId="0" borderId="54" applyNumberFormat="0" applyFill="0" applyAlignment="0" applyProtection="0">
      <alignment vertical="center"/>
    </xf>
    <xf numFmtId="0" fontId="26" fillId="23" borderId="51" applyNumberFormat="0" applyFont="0" applyAlignment="0" applyProtection="0">
      <alignment vertical="center"/>
    </xf>
    <xf numFmtId="0" fontId="26" fillId="23" borderId="42" applyNumberFormat="0" applyFont="0" applyAlignment="0" applyProtection="0">
      <alignment vertical="center"/>
    </xf>
    <xf numFmtId="0" fontId="26" fillId="23" borderId="42" applyNumberFormat="0" applyFont="0" applyAlignment="0" applyProtection="0">
      <alignment vertical="center"/>
    </xf>
    <xf numFmtId="0" fontId="25" fillId="23" borderId="42" applyNumberFormat="0" applyFont="0" applyAlignment="0" applyProtection="0">
      <alignment vertical="center"/>
    </xf>
    <xf numFmtId="0" fontId="25" fillId="23" borderId="42" applyNumberFormat="0" applyFont="0" applyAlignment="0" applyProtection="0">
      <alignment vertical="center"/>
    </xf>
    <xf numFmtId="0" fontId="25" fillId="23" borderId="42" applyNumberFormat="0" applyFont="0" applyAlignment="0" applyProtection="0">
      <alignment vertical="center"/>
    </xf>
    <xf numFmtId="0" fontId="25" fillId="23" borderId="42" applyNumberFormat="0" applyFont="0" applyAlignment="0" applyProtection="0">
      <alignment vertical="center"/>
    </xf>
    <xf numFmtId="0" fontId="36" fillId="24" borderId="44" applyNumberFormat="0" applyAlignment="0" applyProtection="0">
      <alignment vertical="center"/>
    </xf>
    <xf numFmtId="0" fontId="36" fillId="24" borderId="44" applyNumberFormat="0" applyAlignment="0" applyProtection="0">
      <alignment vertical="center"/>
    </xf>
    <xf numFmtId="0" fontId="41" fillId="0" borderId="45" applyNumberFormat="0" applyFill="0" applyAlignment="0" applyProtection="0">
      <alignment vertical="center"/>
    </xf>
    <xf numFmtId="0" fontId="41" fillId="0" borderId="45" applyNumberFormat="0" applyFill="0" applyAlignment="0" applyProtection="0">
      <alignment vertical="center"/>
    </xf>
    <xf numFmtId="0" fontId="42" fillId="24" borderId="46" applyNumberFormat="0" applyAlignment="0" applyProtection="0">
      <alignment vertical="center"/>
    </xf>
    <xf numFmtId="0" fontId="42" fillId="24" borderId="46" applyNumberFormat="0" applyAlignment="0" applyProtection="0">
      <alignment vertical="center"/>
    </xf>
    <xf numFmtId="0" fontId="44" fillId="8" borderId="44" applyNumberFormat="0" applyAlignment="0" applyProtection="0">
      <alignment vertical="center"/>
    </xf>
    <xf numFmtId="0" fontId="44" fillId="8" borderId="44" applyNumberFormat="0" applyAlignment="0" applyProtection="0">
      <alignment vertical="center"/>
    </xf>
    <xf numFmtId="0" fontId="36" fillId="24" borderId="57" applyNumberFormat="0" applyAlignment="0" applyProtection="0">
      <alignment vertical="center"/>
    </xf>
    <xf numFmtId="0" fontId="25" fillId="23" borderId="51" applyNumberFormat="0" applyFont="0" applyAlignment="0" applyProtection="0">
      <alignment vertical="center"/>
    </xf>
    <xf numFmtId="0" fontId="25" fillId="23" borderId="56" applyNumberFormat="0" applyFont="0" applyAlignment="0" applyProtection="0">
      <alignment vertical="center"/>
    </xf>
    <xf numFmtId="0" fontId="36" fillId="24" borderId="53" applyNumberFormat="0" applyAlignment="0" applyProtection="0">
      <alignment vertical="center"/>
    </xf>
    <xf numFmtId="0" fontId="26" fillId="23" borderId="56" applyNumberFormat="0" applyFont="0" applyAlignment="0" applyProtection="0">
      <alignment vertical="center"/>
    </xf>
    <xf numFmtId="0" fontId="25" fillId="23" borderId="56" applyNumberFormat="0" applyFont="0" applyAlignment="0" applyProtection="0">
      <alignment vertical="center"/>
    </xf>
    <xf numFmtId="0" fontId="42" fillId="24" borderId="59" applyNumberFormat="0" applyAlignment="0" applyProtection="0">
      <alignment vertical="center"/>
    </xf>
    <xf numFmtId="0" fontId="36" fillId="24" borderId="53" applyNumberFormat="0" applyAlignment="0" applyProtection="0">
      <alignment vertical="center"/>
    </xf>
    <xf numFmtId="0" fontId="26" fillId="23" borderId="47" applyNumberFormat="0" applyFont="0" applyAlignment="0" applyProtection="0">
      <alignment vertical="center"/>
    </xf>
    <xf numFmtId="0" fontId="44" fillId="8" borderId="48" applyNumberFormat="0" applyAlignment="0" applyProtection="0">
      <alignment vertical="center"/>
    </xf>
    <xf numFmtId="0" fontId="25" fillId="23" borderId="47" applyNumberFormat="0" applyFont="0" applyAlignment="0" applyProtection="0">
      <alignment vertical="center"/>
    </xf>
    <xf numFmtId="0" fontId="41" fillId="0" borderId="54" applyNumberFormat="0" applyFill="0" applyAlignment="0" applyProtection="0">
      <alignment vertical="center"/>
    </xf>
    <xf numFmtId="0" fontId="26" fillId="23" borderId="42" applyNumberFormat="0" applyFont="0" applyAlignment="0" applyProtection="0">
      <alignment vertical="center"/>
    </xf>
    <xf numFmtId="0" fontId="26" fillId="23" borderId="42" applyNumberFormat="0" applyFont="0" applyAlignment="0" applyProtection="0">
      <alignment vertical="center"/>
    </xf>
    <xf numFmtId="0" fontId="41" fillId="0" borderId="45" applyNumberFormat="0" applyFill="0" applyAlignment="0" applyProtection="0">
      <alignment vertical="center"/>
    </xf>
    <xf numFmtId="0" fontId="25" fillId="23" borderId="42" applyNumberFormat="0" applyFont="0" applyAlignment="0" applyProtection="0">
      <alignment vertical="center"/>
    </xf>
    <xf numFmtId="0" fontId="25" fillId="23" borderId="42" applyNumberFormat="0" applyFont="0" applyAlignment="0" applyProtection="0">
      <alignment vertical="center"/>
    </xf>
    <xf numFmtId="0" fontId="25" fillId="23" borderId="42" applyNumberFormat="0" applyFont="0" applyAlignment="0" applyProtection="0">
      <alignment vertical="center"/>
    </xf>
    <xf numFmtId="0" fontId="25" fillId="23" borderId="42" applyNumberFormat="0" applyFont="0" applyAlignment="0" applyProtection="0">
      <alignment vertical="center"/>
    </xf>
    <xf numFmtId="0" fontId="36" fillId="24" borderId="44" applyNumberFormat="0" applyAlignment="0" applyProtection="0">
      <alignment vertical="center"/>
    </xf>
    <xf numFmtId="0" fontId="41" fillId="0" borderId="45" applyNumberFormat="0" applyFill="0" applyAlignment="0" applyProtection="0">
      <alignment vertical="center"/>
    </xf>
    <xf numFmtId="0" fontId="42" fillId="24" borderId="46" applyNumberFormat="0" applyAlignment="0" applyProtection="0">
      <alignment vertical="center"/>
    </xf>
    <xf numFmtId="0" fontId="42" fillId="24" borderId="46" applyNumberFormat="0" applyAlignment="0" applyProtection="0">
      <alignment vertical="center"/>
    </xf>
    <xf numFmtId="0" fontId="44" fillId="8" borderId="44" applyNumberFormat="0" applyAlignment="0" applyProtection="0">
      <alignment vertical="center"/>
    </xf>
    <xf numFmtId="0" fontId="44" fillId="8" borderId="44" applyNumberFormat="0" applyAlignment="0" applyProtection="0">
      <alignment vertical="center"/>
    </xf>
    <xf numFmtId="0" fontId="36" fillId="24" borderId="44" applyNumberFormat="0" applyAlignment="0" applyProtection="0">
      <alignment vertical="center"/>
    </xf>
    <xf numFmtId="0" fontId="42" fillId="24" borderId="50" applyNumberFormat="0" applyAlignment="0" applyProtection="0">
      <alignment vertical="center"/>
    </xf>
    <xf numFmtId="0" fontId="42" fillId="24" borderId="55" applyNumberFormat="0" applyAlignment="0" applyProtection="0">
      <alignment vertical="center"/>
    </xf>
    <xf numFmtId="0" fontId="25" fillId="23" borderId="47" applyNumberFormat="0" applyFont="0" applyAlignment="0" applyProtection="0">
      <alignment vertical="center"/>
    </xf>
    <xf numFmtId="0" fontId="44" fillId="8" borderId="53" applyNumberFormat="0" applyAlignment="0" applyProtection="0">
      <alignment vertical="center"/>
    </xf>
    <xf numFmtId="0" fontId="25" fillId="23" borderId="56" applyNumberFormat="0" applyFont="0" applyAlignment="0" applyProtection="0">
      <alignment vertical="center"/>
    </xf>
    <xf numFmtId="0" fontId="25" fillId="23" borderId="51" applyNumberFormat="0" applyFont="0" applyAlignment="0" applyProtection="0">
      <alignment vertical="center"/>
    </xf>
    <xf numFmtId="0" fontId="41" fillId="0" borderId="58" applyNumberFormat="0" applyFill="0" applyAlignment="0" applyProtection="0">
      <alignment vertical="center"/>
    </xf>
    <xf numFmtId="0" fontId="25" fillId="23" borderId="51" applyNumberFormat="0" applyFont="0" applyAlignment="0" applyProtection="0">
      <alignment vertical="center"/>
    </xf>
    <xf numFmtId="0" fontId="42" fillId="24" borderId="55" applyNumberFormat="0" applyAlignment="0" applyProtection="0">
      <alignment vertical="center"/>
    </xf>
    <xf numFmtId="0" fontId="36" fillId="24" borderId="53" applyNumberFormat="0" applyAlignment="0" applyProtection="0">
      <alignment vertical="center"/>
    </xf>
    <xf numFmtId="0" fontId="41" fillId="0" borderId="54" applyNumberFormat="0" applyFill="0" applyAlignment="0" applyProtection="0">
      <alignment vertical="center"/>
    </xf>
    <xf numFmtId="0" fontId="42" fillId="24" borderId="55" applyNumberFormat="0" applyAlignment="0" applyProtection="0">
      <alignment vertical="center"/>
    </xf>
    <xf numFmtId="0" fontId="41" fillId="0" borderId="54" applyNumberFormat="0" applyFill="0" applyAlignment="0" applyProtection="0">
      <alignment vertical="center"/>
    </xf>
    <xf numFmtId="0" fontId="44" fillId="8" borderId="48" applyNumberFormat="0" applyAlignment="0" applyProtection="0">
      <alignment vertical="center"/>
    </xf>
    <xf numFmtId="0" fontId="36" fillId="24" borderId="53" applyNumberFormat="0" applyAlignment="0" applyProtection="0">
      <alignment vertical="center"/>
    </xf>
    <xf numFmtId="0" fontId="36" fillId="24" borderId="53" applyNumberFormat="0" applyAlignment="0" applyProtection="0">
      <alignment vertical="center"/>
    </xf>
    <xf numFmtId="0" fontId="36" fillId="24" borderId="48" applyNumberFormat="0" applyAlignment="0" applyProtection="0">
      <alignment vertical="center"/>
    </xf>
    <xf numFmtId="0" fontId="25" fillId="23" borderId="51" applyNumberFormat="0" applyFont="0" applyAlignment="0" applyProtection="0">
      <alignment vertical="center"/>
    </xf>
    <xf numFmtId="0" fontId="26" fillId="23" borderId="42" applyNumberFormat="0" applyFont="0" applyAlignment="0" applyProtection="0">
      <alignment vertical="center"/>
    </xf>
    <xf numFmtId="0" fontId="26" fillId="23" borderId="42" applyNumberFormat="0" applyFont="0" applyAlignment="0" applyProtection="0">
      <alignment vertical="center"/>
    </xf>
    <xf numFmtId="0" fontId="25" fillId="23" borderId="42" applyNumberFormat="0" applyFont="0" applyAlignment="0" applyProtection="0">
      <alignment vertical="center"/>
    </xf>
    <xf numFmtId="0" fontId="25" fillId="23" borderId="42" applyNumberFormat="0" applyFont="0" applyAlignment="0" applyProtection="0">
      <alignment vertical="center"/>
    </xf>
    <xf numFmtId="0" fontId="25" fillId="23" borderId="42" applyNumberFormat="0" applyFont="0" applyAlignment="0" applyProtection="0">
      <alignment vertical="center"/>
    </xf>
    <xf numFmtId="0" fontId="25" fillId="23" borderId="42" applyNumberFormat="0" applyFont="0" applyAlignment="0" applyProtection="0">
      <alignment vertical="center"/>
    </xf>
    <xf numFmtId="0" fontId="36" fillId="24" borderId="44" applyNumberFormat="0" applyAlignment="0" applyProtection="0">
      <alignment vertical="center"/>
    </xf>
    <xf numFmtId="0" fontId="36" fillId="24" borderId="44" applyNumberFormat="0" applyAlignment="0" applyProtection="0">
      <alignment vertical="center"/>
    </xf>
    <xf numFmtId="0" fontId="41" fillId="0" borderId="45" applyNumberFormat="0" applyFill="0" applyAlignment="0" applyProtection="0">
      <alignment vertical="center"/>
    </xf>
    <xf numFmtId="0" fontId="41" fillId="0" borderId="45" applyNumberFormat="0" applyFill="0" applyAlignment="0" applyProtection="0">
      <alignment vertical="center"/>
    </xf>
    <xf numFmtId="0" fontId="42" fillId="24" borderId="46" applyNumberFormat="0" applyAlignment="0" applyProtection="0">
      <alignment vertical="center"/>
    </xf>
    <xf numFmtId="0" fontId="42" fillId="24" borderId="46" applyNumberFormat="0" applyAlignment="0" applyProtection="0">
      <alignment vertical="center"/>
    </xf>
    <xf numFmtId="0" fontId="44" fillId="8" borderId="44" applyNumberFormat="0" applyAlignment="0" applyProtection="0">
      <alignment vertical="center"/>
    </xf>
    <xf numFmtId="0" fontId="44" fillId="8" borderId="44" applyNumberFormat="0" applyAlignment="0" applyProtection="0">
      <alignment vertical="center"/>
    </xf>
    <xf numFmtId="0" fontId="44" fillId="8" borderId="57" applyNumberFormat="0" applyAlignment="0" applyProtection="0">
      <alignment vertical="center"/>
    </xf>
    <xf numFmtId="0" fontId="41" fillId="0" borderId="54" applyNumberFormat="0" applyFill="0" applyAlignment="0" applyProtection="0">
      <alignment vertical="center"/>
    </xf>
    <xf numFmtId="0" fontId="36" fillId="24" borderId="53" applyNumberFormat="0" applyAlignment="0" applyProtection="0">
      <alignment vertical="center"/>
    </xf>
    <xf numFmtId="0" fontId="41" fillId="0" borderId="54" applyNumberFormat="0" applyFill="0" applyAlignment="0" applyProtection="0">
      <alignment vertical="center"/>
    </xf>
    <xf numFmtId="0" fontId="25" fillId="23" borderId="51" applyNumberFormat="0" applyFont="0" applyAlignment="0" applyProtection="0">
      <alignment vertical="center"/>
    </xf>
    <xf numFmtId="0" fontId="25" fillId="23" borderId="56" applyNumberFormat="0" applyFont="0" applyAlignment="0" applyProtection="0">
      <alignment vertical="center"/>
    </xf>
    <xf numFmtId="0" fontId="25" fillId="23" borderId="47" applyNumberFormat="0" applyFont="0" applyAlignment="0" applyProtection="0">
      <alignment vertical="center"/>
    </xf>
    <xf numFmtId="0" fontId="41" fillId="0" borderId="54" applyNumberFormat="0" applyFill="0" applyAlignment="0" applyProtection="0">
      <alignment vertical="center"/>
    </xf>
    <xf numFmtId="0" fontId="26" fillId="23" borderId="56" applyNumberFormat="0" applyFont="0" applyAlignment="0" applyProtection="0">
      <alignment vertical="center"/>
    </xf>
    <xf numFmtId="0" fontId="44" fillId="8" borderId="57" applyNumberFormat="0" applyAlignment="0" applyProtection="0">
      <alignment vertical="center"/>
    </xf>
    <xf numFmtId="0" fontId="26" fillId="23" borderId="47" applyNumberFormat="0" applyFont="0" applyAlignment="0" applyProtection="0">
      <alignment vertical="center"/>
    </xf>
    <xf numFmtId="0" fontId="25" fillId="23" borderId="51" applyNumberFormat="0" applyFont="0" applyAlignment="0" applyProtection="0">
      <alignment vertical="center"/>
    </xf>
    <xf numFmtId="0" fontId="42" fillId="24" borderId="59" applyNumberFormat="0" applyAlignment="0" applyProtection="0">
      <alignment vertical="center"/>
    </xf>
    <xf numFmtId="0" fontId="26" fillId="23" borderId="56" applyNumberFormat="0" applyFont="0" applyAlignment="0" applyProtection="0">
      <alignment vertical="center"/>
    </xf>
    <xf numFmtId="0" fontId="44" fillId="8" borderId="44" applyNumberFormat="0" applyAlignment="0" applyProtection="0">
      <alignment vertical="center"/>
    </xf>
    <xf numFmtId="0" fontId="42" fillId="24" borderId="46" applyNumberFormat="0" applyAlignment="0" applyProtection="0">
      <alignment vertical="center"/>
    </xf>
    <xf numFmtId="0" fontId="41" fillId="0" borderId="45" applyNumberFormat="0" applyFill="0" applyAlignment="0" applyProtection="0">
      <alignment vertical="center"/>
    </xf>
    <xf numFmtId="0" fontId="36" fillId="24" borderId="44" applyNumberFormat="0" applyAlignment="0" applyProtection="0">
      <alignment vertical="center"/>
    </xf>
    <xf numFmtId="0" fontId="25" fillId="23" borderId="42" applyNumberFormat="0" applyFont="0" applyAlignment="0" applyProtection="0">
      <alignment vertical="center"/>
    </xf>
    <xf numFmtId="0" fontId="26" fillId="23" borderId="42" applyNumberFormat="0" applyFont="0" applyAlignment="0" applyProtection="0">
      <alignment vertical="center"/>
    </xf>
    <xf numFmtId="0" fontId="25" fillId="23" borderId="42" applyNumberFormat="0" applyFont="0" applyAlignment="0" applyProtection="0">
      <alignment vertical="center"/>
    </xf>
    <xf numFmtId="0" fontId="44" fillId="8" borderId="44" applyNumberFormat="0" applyAlignment="0" applyProtection="0">
      <alignment vertical="center"/>
    </xf>
    <xf numFmtId="0" fontId="41" fillId="0" borderId="45" applyNumberFormat="0" applyFill="0" applyAlignment="0" applyProtection="0">
      <alignment vertical="center"/>
    </xf>
    <xf numFmtId="0" fontId="25" fillId="23" borderId="42" applyNumberFormat="0" applyFont="0" applyAlignment="0" applyProtection="0">
      <alignment vertical="center"/>
    </xf>
    <xf numFmtId="0" fontId="36" fillId="24" borderId="44" applyNumberFormat="0" applyAlignment="0" applyProtection="0">
      <alignment vertical="center"/>
    </xf>
    <xf numFmtId="0" fontId="25" fillId="23" borderId="42" applyNumberFormat="0" applyFont="0" applyAlignment="0" applyProtection="0">
      <alignment vertical="center"/>
    </xf>
    <xf numFmtId="0" fontId="26" fillId="23" borderId="42" applyNumberFormat="0" applyFont="0" applyAlignment="0" applyProtection="0">
      <alignment vertical="center"/>
    </xf>
    <xf numFmtId="0" fontId="42" fillId="24" borderId="46" applyNumberFormat="0" applyAlignment="0" applyProtection="0">
      <alignment vertical="center"/>
    </xf>
    <xf numFmtId="0" fontId="41" fillId="0" borderId="49" applyNumberFormat="0" applyFill="0" applyAlignment="0" applyProtection="0">
      <alignment vertical="center"/>
    </xf>
    <xf numFmtId="0" fontId="44" fillId="8" borderId="53" applyNumberFormat="0" applyAlignment="0" applyProtection="0">
      <alignment vertical="center"/>
    </xf>
    <xf numFmtId="0" fontId="26" fillId="23" borderId="56" applyNumberFormat="0" applyFont="0" applyAlignment="0" applyProtection="0">
      <alignment vertical="center"/>
    </xf>
    <xf numFmtId="0" fontId="26" fillId="23" borderId="56" applyNumberFormat="0" applyFont="0" applyAlignment="0" applyProtection="0">
      <alignment vertical="center"/>
    </xf>
    <xf numFmtId="0" fontId="25" fillId="23" borderId="51" applyNumberFormat="0" applyFont="0" applyAlignment="0" applyProtection="0">
      <alignment vertical="center"/>
    </xf>
    <xf numFmtId="0" fontId="36" fillId="24" borderId="57" applyNumberFormat="0" applyAlignment="0" applyProtection="0">
      <alignment vertical="center"/>
    </xf>
    <xf numFmtId="0" fontId="44" fillId="8" borderId="53" applyNumberFormat="0" applyAlignment="0" applyProtection="0">
      <alignment vertical="center"/>
    </xf>
    <xf numFmtId="0" fontId="25" fillId="23" borderId="56" applyNumberFormat="0" applyFont="0" applyAlignment="0" applyProtection="0">
      <alignment vertical="center"/>
    </xf>
    <xf numFmtId="0" fontId="44" fillId="8" borderId="57" applyNumberFormat="0" applyAlignment="0" applyProtection="0">
      <alignment vertical="center"/>
    </xf>
    <xf numFmtId="0" fontId="42" fillId="24" borderId="50" applyNumberFormat="0" applyAlignment="0" applyProtection="0">
      <alignment vertical="center"/>
    </xf>
    <xf numFmtId="0" fontId="25" fillId="23" borderId="51" applyNumberFormat="0" applyFont="0" applyAlignment="0" applyProtection="0">
      <alignment vertical="center"/>
    </xf>
    <xf numFmtId="0" fontId="25" fillId="23" borderId="47" applyNumberFormat="0" applyFont="0" applyAlignment="0" applyProtection="0">
      <alignment vertical="center"/>
    </xf>
    <xf numFmtId="0" fontId="36" fillId="24" borderId="57" applyNumberFormat="0" applyAlignment="0" applyProtection="0">
      <alignment vertical="center"/>
    </xf>
    <xf numFmtId="0" fontId="44" fillId="8" borderId="53" applyNumberFormat="0" applyAlignment="0" applyProtection="0">
      <alignment vertical="center"/>
    </xf>
    <xf numFmtId="0" fontId="44" fillId="8" borderId="53" applyNumberFormat="0" applyAlignment="0" applyProtection="0">
      <alignment vertical="center"/>
    </xf>
    <xf numFmtId="0" fontId="36" fillId="24" borderId="53" applyNumberFormat="0" applyAlignment="0" applyProtection="0">
      <alignment vertical="center"/>
    </xf>
    <xf numFmtId="0" fontId="25" fillId="23" borderId="56" applyNumberFormat="0" applyFont="0" applyAlignment="0" applyProtection="0">
      <alignment vertical="center"/>
    </xf>
    <xf numFmtId="0" fontId="42" fillId="24" borderId="59" applyNumberFormat="0" applyAlignment="0" applyProtection="0">
      <alignment vertical="center"/>
    </xf>
    <xf numFmtId="0" fontId="25" fillId="23" borderId="56" applyNumberFormat="0" applyFont="0" applyAlignment="0" applyProtection="0">
      <alignment vertical="center"/>
    </xf>
    <xf numFmtId="0" fontId="36" fillId="24" borderId="53" applyNumberFormat="0" applyAlignment="0" applyProtection="0">
      <alignment vertical="center"/>
    </xf>
    <xf numFmtId="0" fontId="42" fillId="24" borderId="59" applyNumberFormat="0" applyAlignment="0" applyProtection="0">
      <alignment vertical="center"/>
    </xf>
    <xf numFmtId="0" fontId="26" fillId="23" borderId="47" applyNumberFormat="0" applyFont="0" applyAlignment="0" applyProtection="0">
      <alignment vertical="center"/>
    </xf>
    <xf numFmtId="0" fontId="26" fillId="23" borderId="56" applyNumberFormat="0" applyFont="0" applyAlignment="0" applyProtection="0">
      <alignment vertical="center"/>
    </xf>
    <xf numFmtId="0" fontId="42" fillId="24" borderId="55" applyNumberFormat="0" applyAlignment="0" applyProtection="0">
      <alignment vertical="center"/>
    </xf>
    <xf numFmtId="0" fontId="25" fillId="23" borderId="56" applyNumberFormat="0" applyFont="0" applyAlignment="0" applyProtection="0">
      <alignment vertical="center"/>
    </xf>
    <xf numFmtId="0" fontId="41" fillId="0" borderId="58" applyNumberFormat="0" applyFill="0" applyAlignment="0" applyProtection="0">
      <alignment vertical="center"/>
    </xf>
    <xf numFmtId="0" fontId="41" fillId="0" borderId="58" applyNumberFormat="0" applyFill="0" applyAlignment="0" applyProtection="0">
      <alignment vertical="center"/>
    </xf>
    <xf numFmtId="0" fontId="41" fillId="0" borderId="54" applyNumberFormat="0" applyFill="0" applyAlignment="0" applyProtection="0">
      <alignment vertical="center"/>
    </xf>
    <xf numFmtId="0" fontId="25" fillId="23" borderId="56" applyNumberFormat="0" applyFont="0" applyAlignment="0" applyProtection="0">
      <alignment vertical="center"/>
    </xf>
    <xf numFmtId="0" fontId="25" fillId="23" borderId="47" applyNumberFormat="0" applyFont="0" applyAlignment="0" applyProtection="0">
      <alignment vertical="center"/>
    </xf>
    <xf numFmtId="0" fontId="25" fillId="23" borderId="47" applyNumberFormat="0" applyFont="0" applyAlignment="0" applyProtection="0">
      <alignment vertical="center"/>
    </xf>
    <xf numFmtId="0" fontId="25" fillId="23" borderId="51" applyNumberFormat="0" applyFont="0" applyAlignment="0" applyProtection="0">
      <alignment vertical="center"/>
    </xf>
    <xf numFmtId="0" fontId="42" fillId="24" borderId="55" applyNumberFormat="0" applyAlignment="0" applyProtection="0">
      <alignment vertical="center"/>
    </xf>
    <xf numFmtId="0" fontId="36" fillId="24" borderId="57" applyNumberFormat="0" applyAlignment="0" applyProtection="0">
      <alignment vertical="center"/>
    </xf>
    <xf numFmtId="0" fontId="36" fillId="24" borderId="57" applyNumberFormat="0" applyAlignment="0" applyProtection="0">
      <alignment vertical="center"/>
    </xf>
    <xf numFmtId="0" fontId="42" fillId="24" borderId="59" applyNumberFormat="0" applyAlignment="0" applyProtection="0">
      <alignment vertical="center"/>
    </xf>
    <xf numFmtId="0" fontId="42" fillId="24" borderId="55" applyNumberFormat="0" applyAlignment="0" applyProtection="0">
      <alignment vertical="center"/>
    </xf>
    <xf numFmtId="0" fontId="25" fillId="23" borderId="51" applyNumberFormat="0" applyFont="0" applyAlignment="0" applyProtection="0">
      <alignment vertical="center"/>
    </xf>
    <xf numFmtId="0" fontId="25" fillId="23" borderId="56" applyNumberFormat="0" applyFont="0" applyAlignment="0" applyProtection="0">
      <alignment vertical="center"/>
    </xf>
    <xf numFmtId="0" fontId="42" fillId="24" borderId="55" applyNumberFormat="0" applyAlignment="0" applyProtection="0">
      <alignment vertical="center"/>
    </xf>
    <xf numFmtId="0" fontId="25" fillId="23" borderId="51" applyNumberFormat="0" applyFont="0" applyAlignment="0" applyProtection="0">
      <alignment vertical="center"/>
    </xf>
    <xf numFmtId="0" fontId="42" fillId="24" borderId="55" applyNumberFormat="0" applyAlignment="0" applyProtection="0">
      <alignment vertical="center"/>
    </xf>
    <xf numFmtId="0" fontId="44" fillId="8" borderId="53" applyNumberFormat="0" applyAlignment="0" applyProtection="0">
      <alignment vertical="center"/>
    </xf>
    <xf numFmtId="0" fontId="25" fillId="23" borderId="56" applyNumberFormat="0" applyFont="0" applyAlignment="0" applyProtection="0">
      <alignment vertical="center"/>
    </xf>
    <xf numFmtId="0" fontId="42" fillId="24" borderId="59" applyNumberFormat="0" applyAlignment="0" applyProtection="0">
      <alignment vertical="center"/>
    </xf>
    <xf numFmtId="0" fontId="25" fillId="23" borderId="51" applyNumberFormat="0" applyFont="0" applyAlignment="0" applyProtection="0">
      <alignment vertical="center"/>
    </xf>
    <xf numFmtId="0" fontId="42" fillId="24" borderId="59" applyNumberFormat="0" applyAlignment="0" applyProtection="0">
      <alignment vertical="center"/>
    </xf>
    <xf numFmtId="0" fontId="25" fillId="23" borderId="56" applyNumberFormat="0" applyFont="0" applyAlignment="0" applyProtection="0">
      <alignment vertical="center"/>
    </xf>
    <xf numFmtId="0" fontId="25" fillId="23" borderId="56" applyNumberFormat="0" applyFont="0" applyAlignment="0" applyProtection="0">
      <alignment vertical="center"/>
    </xf>
    <xf numFmtId="0" fontId="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/>
    <xf numFmtId="0" fontId="1" fillId="0" borderId="0">
      <alignment vertical="center"/>
    </xf>
  </cellStyleXfs>
  <cellXfs count="84">
    <xf numFmtId="0" fontId="0" fillId="0" borderId="0" xfId="0"/>
    <xf numFmtId="49" fontId="56" fillId="0" borderId="60" xfId="1076" applyNumberFormat="1" applyFont="1" applyBorder="1" applyAlignment="1">
      <alignment horizontal="center" vertical="center"/>
    </xf>
    <xf numFmtId="49" fontId="56" fillId="0" borderId="64" xfId="1076" applyNumberFormat="1" applyFont="1" applyBorder="1" applyAlignment="1">
      <alignment horizontal="center" vertical="center"/>
    </xf>
    <xf numFmtId="0" fontId="56" fillId="0" borderId="63" xfId="1076" applyFont="1" applyBorder="1" applyAlignment="1">
      <alignment horizontal="center" vertical="center" shrinkToFit="1"/>
    </xf>
    <xf numFmtId="49" fontId="56" fillId="0" borderId="3" xfId="1076" applyNumberFormat="1" applyFont="1" applyBorder="1" applyAlignment="1">
      <alignment horizontal="center" vertical="center"/>
    </xf>
    <xf numFmtId="49" fontId="56" fillId="0" borderId="67" xfId="1076" applyNumberFormat="1" applyFont="1" applyBorder="1" applyAlignment="1">
      <alignment horizontal="center" vertical="center"/>
    </xf>
    <xf numFmtId="49" fontId="56" fillId="0" borderId="64" xfId="1078" applyNumberFormat="1" applyFont="1" applyBorder="1" applyAlignment="1">
      <alignment horizontal="center" vertical="center"/>
    </xf>
    <xf numFmtId="49" fontId="56" fillId="0" borderId="61" xfId="1078" applyNumberFormat="1" applyFont="1" applyBorder="1" applyAlignment="1">
      <alignment horizontal="center" vertical="center"/>
    </xf>
    <xf numFmtId="0" fontId="56" fillId="0" borderId="61" xfId="1078" applyFont="1" applyBorder="1" applyAlignment="1">
      <alignment vertical="center" wrapText="1"/>
    </xf>
    <xf numFmtId="49" fontId="56" fillId="0" borderId="2" xfId="1076" applyNumberFormat="1" applyFont="1" applyBorder="1" applyAlignment="1">
      <alignment horizontal="center" vertical="center"/>
    </xf>
    <xf numFmtId="49" fontId="56" fillId="0" borderId="20" xfId="1076" applyNumberFormat="1" applyFont="1" applyBorder="1" applyAlignment="1">
      <alignment horizontal="center" vertical="center"/>
    </xf>
    <xf numFmtId="49" fontId="56" fillId="0" borderId="60" xfId="1079" applyNumberFormat="1" applyFont="1" applyBorder="1" applyAlignment="1">
      <alignment horizontal="center" vertical="center"/>
    </xf>
    <xf numFmtId="49" fontId="56" fillId="0" borderId="64" xfId="1079" applyNumberFormat="1" applyFont="1" applyBorder="1" applyAlignment="1">
      <alignment horizontal="center" vertical="center"/>
    </xf>
    <xf numFmtId="0" fontId="56" fillId="0" borderId="61" xfId="441" applyFont="1" applyBorder="1" applyAlignment="1">
      <alignment vertical="center"/>
    </xf>
    <xf numFmtId="0" fontId="56" fillId="0" borderId="0" xfId="1076" applyFont="1" applyAlignment="1">
      <alignment vertical="center"/>
    </xf>
    <xf numFmtId="0" fontId="56" fillId="0" borderId="0" xfId="1076" applyFont="1" applyAlignment="1">
      <alignment horizontal="left" vertical="center"/>
    </xf>
    <xf numFmtId="49" fontId="56" fillId="0" borderId="0" xfId="1076" applyNumberFormat="1" applyFont="1" applyAlignment="1">
      <alignment horizontal="center" vertical="center"/>
    </xf>
    <xf numFmtId="0" fontId="56" fillId="0" borderId="0" xfId="1076" applyFont="1" applyAlignment="1">
      <alignment horizontal="center" vertical="center" shrinkToFit="1"/>
    </xf>
    <xf numFmtId="0" fontId="58" fillId="0" borderId="0" xfId="1076" applyFont="1" applyAlignment="1">
      <alignment vertical="center"/>
    </xf>
    <xf numFmtId="0" fontId="58" fillId="0" borderId="0" xfId="1076" applyFont="1" applyAlignment="1">
      <alignment horizontal="center" vertical="center"/>
    </xf>
    <xf numFmtId="0" fontId="57" fillId="0" borderId="4" xfId="1076" applyFont="1" applyBorder="1" applyAlignment="1">
      <alignment horizontal="left" vertical="center"/>
    </xf>
    <xf numFmtId="49" fontId="56" fillId="0" borderId="4" xfId="1076" applyNumberFormat="1" applyFont="1" applyBorder="1" applyAlignment="1">
      <alignment horizontal="center" vertical="center"/>
    </xf>
    <xf numFmtId="0" fontId="56" fillId="0" borderId="4" xfId="1076" applyFont="1" applyBorder="1" applyAlignment="1">
      <alignment vertical="center"/>
    </xf>
    <xf numFmtId="0" fontId="56" fillId="0" borderId="4" xfId="1076" applyFont="1" applyBorder="1" applyAlignment="1">
      <alignment horizontal="center" vertical="center" shrinkToFit="1"/>
    </xf>
    <xf numFmtId="0" fontId="56" fillId="0" borderId="68" xfId="1076" applyFont="1" applyBorder="1" applyAlignment="1">
      <alignment horizontal="center" vertical="center" shrinkToFit="1"/>
    </xf>
    <xf numFmtId="0" fontId="56" fillId="0" borderId="0" xfId="1076" applyFont="1" applyAlignment="1">
      <alignment horizontal="center" vertical="center"/>
    </xf>
    <xf numFmtId="49" fontId="56" fillId="0" borderId="61" xfId="0" applyNumberFormat="1" applyFont="1" applyBorder="1" applyAlignment="1">
      <alignment horizontal="center" vertical="center"/>
    </xf>
    <xf numFmtId="49" fontId="56" fillId="0" borderId="64" xfId="0" applyNumberFormat="1" applyFont="1" applyBorder="1" applyAlignment="1">
      <alignment horizontal="center" vertical="center"/>
    </xf>
    <xf numFmtId="49" fontId="56" fillId="0" borderId="73" xfId="1076" applyNumberFormat="1" applyFont="1" applyBorder="1" applyAlignment="1">
      <alignment horizontal="center" vertical="center"/>
    </xf>
    <xf numFmtId="0" fontId="56" fillId="0" borderId="73" xfId="1076" applyFont="1" applyBorder="1" applyAlignment="1">
      <alignment vertical="center"/>
    </xf>
    <xf numFmtId="49" fontId="56" fillId="0" borderId="72" xfId="1076" applyNumberFormat="1" applyFont="1" applyBorder="1" applyAlignment="1">
      <alignment horizontal="center" vertical="center"/>
    </xf>
    <xf numFmtId="0" fontId="56" fillId="2" borderId="76" xfId="1076" applyFont="1" applyFill="1" applyBorder="1" applyAlignment="1">
      <alignment horizontal="center" vertical="center" shrinkToFit="1"/>
    </xf>
    <xf numFmtId="0" fontId="56" fillId="2" borderId="33" xfId="1076" applyFont="1" applyFill="1" applyBorder="1" applyAlignment="1">
      <alignment horizontal="center" vertical="center" shrinkToFit="1"/>
    </xf>
    <xf numFmtId="0" fontId="56" fillId="2" borderId="34" xfId="1076" applyFont="1" applyFill="1" applyBorder="1" applyAlignment="1">
      <alignment horizontal="center" vertical="center" shrinkToFit="1"/>
    </xf>
    <xf numFmtId="0" fontId="56" fillId="2" borderId="66" xfId="1076" applyFont="1" applyFill="1" applyBorder="1" applyAlignment="1">
      <alignment horizontal="center" vertical="center" shrinkToFit="1"/>
    </xf>
    <xf numFmtId="0" fontId="56" fillId="2" borderId="3" xfId="1076" applyFont="1" applyFill="1" applyBorder="1" applyAlignment="1">
      <alignment horizontal="center" vertical="center" shrinkToFit="1"/>
    </xf>
    <xf numFmtId="0" fontId="56" fillId="2" borderId="2" xfId="1076" applyFont="1" applyFill="1" applyBorder="1" applyAlignment="1">
      <alignment horizontal="center" vertical="center" shrinkToFit="1"/>
    </xf>
    <xf numFmtId="0" fontId="56" fillId="0" borderId="74" xfId="1076" applyFont="1" applyBorder="1" applyAlignment="1">
      <alignment vertical="center"/>
    </xf>
    <xf numFmtId="0" fontId="56" fillId="0" borderId="75" xfId="1076" applyFont="1" applyBorder="1" applyAlignment="1">
      <alignment vertical="center" shrinkToFit="1"/>
    </xf>
    <xf numFmtId="176" fontId="56" fillId="0" borderId="65" xfId="1076" applyNumberFormat="1" applyFont="1" applyBorder="1" applyAlignment="1">
      <alignment vertical="center" shrinkToFit="1"/>
    </xf>
    <xf numFmtId="176" fontId="56" fillId="0" borderId="75" xfId="1076" applyNumberFormat="1" applyFont="1" applyBorder="1" applyAlignment="1">
      <alignment vertical="center" shrinkToFit="1"/>
    </xf>
    <xf numFmtId="176" fontId="56" fillId="0" borderId="74" xfId="1076" applyNumberFormat="1" applyFont="1" applyBorder="1" applyAlignment="1">
      <alignment vertical="center" shrinkToFit="1"/>
    </xf>
    <xf numFmtId="49" fontId="56" fillId="0" borderId="61" xfId="1076" applyNumberFormat="1" applyFont="1" applyBorder="1" applyAlignment="1">
      <alignment horizontal="center" vertical="center"/>
    </xf>
    <xf numFmtId="0" fontId="56" fillId="0" borderId="69" xfId="1076" applyFont="1" applyBorder="1" applyAlignment="1">
      <alignment horizontal="center" vertical="center" shrinkToFit="1"/>
    </xf>
    <xf numFmtId="0" fontId="56" fillId="0" borderId="62" xfId="1076" applyFont="1" applyBorder="1" applyAlignment="1">
      <alignment horizontal="center" vertical="center" shrinkToFit="1"/>
    </xf>
    <xf numFmtId="176" fontId="56" fillId="0" borderId="66" xfId="1076" applyNumberFormat="1" applyFont="1" applyBorder="1" applyAlignment="1">
      <alignment vertical="center" shrinkToFit="1"/>
    </xf>
    <xf numFmtId="0" fontId="56" fillId="0" borderId="66" xfId="1076" applyFont="1" applyBorder="1" applyAlignment="1">
      <alignment vertical="center" shrinkToFit="1"/>
    </xf>
    <xf numFmtId="49" fontId="56" fillId="0" borderId="78" xfId="1076" applyNumberFormat="1" applyFont="1" applyBorder="1" applyAlignment="1">
      <alignment horizontal="center" vertical="center"/>
    </xf>
    <xf numFmtId="49" fontId="56" fillId="0" borderId="79" xfId="1076" applyNumberFormat="1" applyFont="1" applyBorder="1" applyAlignment="1">
      <alignment horizontal="center" vertical="center"/>
    </xf>
    <xf numFmtId="0" fontId="56" fillId="0" borderId="71" xfId="1076" applyFont="1" applyBorder="1" applyAlignment="1">
      <alignment vertical="center"/>
    </xf>
    <xf numFmtId="0" fontId="56" fillId="0" borderId="80" xfId="1076" applyFont="1" applyBorder="1" applyAlignment="1">
      <alignment horizontal="center" vertical="center" shrinkToFit="1"/>
    </xf>
    <xf numFmtId="0" fontId="56" fillId="0" borderId="81" xfId="1076" applyFont="1" applyBorder="1" applyAlignment="1">
      <alignment horizontal="center" vertical="center" shrinkToFit="1"/>
    </xf>
    <xf numFmtId="176" fontId="56" fillId="0" borderId="71" xfId="1076" applyNumberFormat="1" applyFont="1" applyBorder="1" applyAlignment="1">
      <alignment vertical="center" shrinkToFit="1"/>
    </xf>
    <xf numFmtId="176" fontId="56" fillId="0" borderId="77" xfId="1076" applyNumberFormat="1" applyFont="1" applyBorder="1" applyAlignment="1">
      <alignment vertical="center" shrinkToFit="1"/>
    </xf>
    <xf numFmtId="0" fontId="56" fillId="0" borderId="77" xfId="1076" applyFont="1" applyBorder="1" applyAlignment="1">
      <alignment vertical="center" shrinkToFit="1"/>
    </xf>
    <xf numFmtId="0" fontId="56" fillId="0" borderId="73" xfId="1076" applyFont="1" applyBorder="1" applyAlignment="1">
      <alignment vertical="center" wrapText="1"/>
    </xf>
    <xf numFmtId="0" fontId="56" fillId="0" borderId="73" xfId="1078" applyFont="1" applyBorder="1" applyAlignment="1">
      <alignment vertical="center" wrapText="1"/>
    </xf>
    <xf numFmtId="0" fontId="56" fillId="0" borderId="73" xfId="0" applyFont="1" applyBorder="1" applyAlignment="1">
      <alignment vertical="center"/>
    </xf>
    <xf numFmtId="0" fontId="56" fillId="0" borderId="73" xfId="0" applyFont="1" applyBorder="1" applyAlignment="1">
      <alignment vertical="center" wrapText="1"/>
    </xf>
    <xf numFmtId="0" fontId="56" fillId="0" borderId="73" xfId="441" applyFont="1" applyBorder="1" applyAlignment="1">
      <alignment vertical="center"/>
    </xf>
    <xf numFmtId="0" fontId="56" fillId="0" borderId="61" xfId="1076" applyFont="1" applyBorder="1" applyAlignment="1">
      <alignment vertical="center"/>
    </xf>
    <xf numFmtId="49" fontId="56" fillId="0" borderId="73" xfId="0" applyNumberFormat="1" applyFont="1" applyBorder="1" applyAlignment="1">
      <alignment horizontal="center" vertical="center"/>
    </xf>
    <xf numFmtId="0" fontId="56" fillId="0" borderId="83" xfId="1076" applyFont="1" applyBorder="1" applyAlignment="1">
      <alignment vertical="center" shrinkToFit="1"/>
    </xf>
    <xf numFmtId="176" fontId="56" fillId="25" borderId="82" xfId="1076" applyNumberFormat="1" applyFont="1" applyFill="1" applyBorder="1" applyAlignment="1">
      <alignment vertical="center" shrinkToFit="1"/>
    </xf>
    <xf numFmtId="176" fontId="56" fillId="25" borderId="65" xfId="1076" applyNumberFormat="1" applyFont="1" applyFill="1" applyBorder="1" applyAlignment="1">
      <alignment vertical="center" shrinkToFit="1"/>
    </xf>
    <xf numFmtId="176" fontId="56" fillId="25" borderId="70" xfId="1076" applyNumberFormat="1" applyFont="1" applyFill="1" applyBorder="1" applyAlignment="1">
      <alignment vertical="center" shrinkToFit="1"/>
    </xf>
    <xf numFmtId="49" fontId="56" fillId="0" borderId="84" xfId="0" applyNumberFormat="1" applyFont="1" applyBorder="1" applyAlignment="1">
      <alignment horizontal="center" vertical="center"/>
    </xf>
    <xf numFmtId="0" fontId="56" fillId="0" borderId="84" xfId="0" applyFont="1" applyBorder="1" applyAlignment="1">
      <alignment vertical="center" wrapText="1"/>
    </xf>
    <xf numFmtId="0" fontId="56" fillId="0" borderId="85" xfId="1076" applyFont="1" applyBorder="1" applyAlignment="1">
      <alignment horizontal="center" vertical="center" shrinkToFit="1"/>
    </xf>
    <xf numFmtId="176" fontId="56" fillId="25" borderId="86" xfId="1076" applyNumberFormat="1" applyFont="1" applyFill="1" applyBorder="1" applyAlignment="1">
      <alignment vertical="center" shrinkToFit="1"/>
    </xf>
    <xf numFmtId="176" fontId="56" fillId="0" borderId="87" xfId="1076" applyNumberFormat="1" applyFont="1" applyBorder="1" applyAlignment="1">
      <alignment vertical="center" shrinkToFit="1"/>
    </xf>
    <xf numFmtId="0" fontId="56" fillId="0" borderId="87" xfId="1076" applyFont="1" applyBorder="1" applyAlignment="1">
      <alignment vertical="center" shrinkToFit="1"/>
    </xf>
    <xf numFmtId="0" fontId="56" fillId="2" borderId="60" xfId="1076" applyFont="1" applyFill="1" applyBorder="1" applyAlignment="1">
      <alignment horizontal="center" vertical="center"/>
    </xf>
    <xf numFmtId="0" fontId="56" fillId="2" borderId="61" xfId="1076" applyFont="1" applyFill="1" applyBorder="1" applyAlignment="1">
      <alignment horizontal="center" vertical="center"/>
    </xf>
    <xf numFmtId="0" fontId="56" fillId="2" borderId="20" xfId="1076" applyFont="1" applyFill="1" applyBorder="1" applyAlignment="1">
      <alignment horizontal="center" vertical="center"/>
    </xf>
    <xf numFmtId="0" fontId="56" fillId="2" borderId="0" xfId="1076" applyFont="1" applyFill="1" applyAlignment="1">
      <alignment horizontal="center" vertical="center"/>
    </xf>
    <xf numFmtId="0" fontId="56" fillId="2" borderId="1" xfId="1076" applyFont="1" applyFill="1" applyBorder="1" applyAlignment="1">
      <alignment horizontal="center" vertical="center"/>
    </xf>
    <xf numFmtId="0" fontId="56" fillId="2" borderId="4" xfId="1076" applyFont="1" applyFill="1" applyBorder="1" applyAlignment="1">
      <alignment horizontal="center" vertical="center"/>
    </xf>
    <xf numFmtId="0" fontId="56" fillId="2" borderId="69" xfId="1076" applyFont="1" applyFill="1" applyBorder="1" applyAlignment="1">
      <alignment horizontal="center" vertical="center" shrinkToFit="1"/>
    </xf>
    <xf numFmtId="0" fontId="56" fillId="2" borderId="62" xfId="1076" applyFont="1" applyFill="1" applyBorder="1" applyAlignment="1">
      <alignment horizontal="center" vertical="center" shrinkToFit="1"/>
    </xf>
    <xf numFmtId="0" fontId="56" fillId="2" borderId="19" xfId="1076" applyFont="1" applyFill="1" applyBorder="1" applyAlignment="1">
      <alignment horizontal="center" vertical="center" shrinkToFit="1"/>
    </xf>
    <xf numFmtId="0" fontId="56" fillId="2" borderId="35" xfId="1076" applyFont="1" applyFill="1" applyBorder="1" applyAlignment="1">
      <alignment horizontal="center" vertical="center" shrinkToFit="1"/>
    </xf>
    <xf numFmtId="0" fontId="56" fillId="2" borderId="5" xfId="1076" applyFont="1" applyFill="1" applyBorder="1" applyAlignment="1">
      <alignment horizontal="center" vertical="center" shrinkToFit="1"/>
    </xf>
    <xf numFmtId="0" fontId="56" fillId="2" borderId="36" xfId="1076" applyFont="1" applyFill="1" applyBorder="1" applyAlignment="1">
      <alignment horizontal="center" vertical="center" shrinkToFit="1"/>
    </xf>
  </cellXfs>
  <cellStyles count="1082">
    <cellStyle name="20% - アクセント 1 2" xfId="3"/>
    <cellStyle name="20% - アクセント 1 3" xfId="4"/>
    <cellStyle name="20% - アクセント 1 4" xfId="5"/>
    <cellStyle name="20% - アクセント 1 5" xfId="6"/>
    <cellStyle name="20% - アクセント 1 6" xfId="7"/>
    <cellStyle name="20% - アクセント 1 7" xfId="8"/>
    <cellStyle name="20% - アクセント 1 8" xfId="9"/>
    <cellStyle name="20% - アクセント 1 9" xfId="2"/>
    <cellStyle name="20% - アクセント 2 2" xfId="11"/>
    <cellStyle name="20% - アクセント 2 3" xfId="12"/>
    <cellStyle name="20% - アクセント 2 4" xfId="13"/>
    <cellStyle name="20% - アクセント 2 5" xfId="14"/>
    <cellStyle name="20% - アクセント 2 6" xfId="15"/>
    <cellStyle name="20% - アクセント 2 7" xfId="16"/>
    <cellStyle name="20% - アクセント 2 8" xfId="17"/>
    <cellStyle name="20% - アクセント 2 9" xfId="10"/>
    <cellStyle name="20% - アクセント 3 2" xfId="19"/>
    <cellStyle name="20% - アクセント 3 3" xfId="20"/>
    <cellStyle name="20% - アクセント 3 4" xfId="21"/>
    <cellStyle name="20% - アクセント 3 5" xfId="22"/>
    <cellStyle name="20% - アクセント 3 6" xfId="23"/>
    <cellStyle name="20% - アクセント 3 7" xfId="24"/>
    <cellStyle name="20% - アクセント 3 8" xfId="25"/>
    <cellStyle name="20% - アクセント 3 9" xfId="18"/>
    <cellStyle name="20% - アクセント 4 2" xfId="27"/>
    <cellStyle name="20% - アクセント 4 3" xfId="28"/>
    <cellStyle name="20% - アクセント 4 4" xfId="29"/>
    <cellStyle name="20% - アクセント 4 5" xfId="30"/>
    <cellStyle name="20% - アクセント 4 6" xfId="31"/>
    <cellStyle name="20% - アクセント 4 7" xfId="32"/>
    <cellStyle name="20% - アクセント 4 8" xfId="33"/>
    <cellStyle name="20% - アクセント 4 9" xfId="26"/>
    <cellStyle name="20% - アクセント 5 2" xfId="35"/>
    <cellStyle name="20% - アクセント 5 3" xfId="36"/>
    <cellStyle name="20% - アクセント 5 4" xfId="37"/>
    <cellStyle name="20% - アクセント 5 5" xfId="38"/>
    <cellStyle name="20% - アクセント 5 6" xfId="39"/>
    <cellStyle name="20% - アクセント 5 7" xfId="40"/>
    <cellStyle name="20% - アクセント 5 8" xfId="41"/>
    <cellStyle name="20% - アクセント 5 9" xfId="34"/>
    <cellStyle name="20% - アクセント 6 2" xfId="43"/>
    <cellStyle name="20% - アクセント 6 3" xfId="44"/>
    <cellStyle name="20% - アクセント 6 4" xfId="45"/>
    <cellStyle name="20% - アクセント 6 5" xfId="46"/>
    <cellStyle name="20% - アクセント 6 6" xfId="47"/>
    <cellStyle name="20% - アクセント 6 7" xfId="48"/>
    <cellStyle name="20% - アクセント 6 8" xfId="49"/>
    <cellStyle name="20% - アクセント 6 9" xfId="42"/>
    <cellStyle name="40% - アクセント 1 2" xfId="51"/>
    <cellStyle name="40% - アクセント 1 3" xfId="52"/>
    <cellStyle name="40% - アクセント 1 4" xfId="53"/>
    <cellStyle name="40% - アクセント 1 5" xfId="54"/>
    <cellStyle name="40% - アクセント 1 6" xfId="55"/>
    <cellStyle name="40% - アクセント 1 7" xfId="56"/>
    <cellStyle name="40% - アクセント 1 8" xfId="57"/>
    <cellStyle name="40% - アクセント 1 9" xfId="50"/>
    <cellStyle name="40% - アクセント 2 2" xfId="59"/>
    <cellStyle name="40% - アクセント 2 3" xfId="60"/>
    <cellStyle name="40% - アクセント 2 4" xfId="61"/>
    <cellStyle name="40% - アクセント 2 5" xfId="62"/>
    <cellStyle name="40% - アクセント 2 6" xfId="63"/>
    <cellStyle name="40% - アクセント 2 7" xfId="64"/>
    <cellStyle name="40% - アクセント 2 8" xfId="65"/>
    <cellStyle name="40% - アクセント 2 9" xfId="58"/>
    <cellStyle name="40% - アクセント 3 2" xfId="67"/>
    <cellStyle name="40% - アクセント 3 3" xfId="68"/>
    <cellStyle name="40% - アクセント 3 4" xfId="69"/>
    <cellStyle name="40% - アクセント 3 5" xfId="70"/>
    <cellStyle name="40% - アクセント 3 6" xfId="71"/>
    <cellStyle name="40% - アクセント 3 7" xfId="72"/>
    <cellStyle name="40% - アクセント 3 8" xfId="73"/>
    <cellStyle name="40% - アクセント 3 9" xfId="66"/>
    <cellStyle name="40% - アクセント 4 2" xfId="75"/>
    <cellStyle name="40% - アクセント 4 3" xfId="76"/>
    <cellStyle name="40% - アクセント 4 4" xfId="77"/>
    <cellStyle name="40% - アクセント 4 5" xfId="78"/>
    <cellStyle name="40% - アクセント 4 6" xfId="79"/>
    <cellStyle name="40% - アクセント 4 7" xfId="80"/>
    <cellStyle name="40% - アクセント 4 8" xfId="81"/>
    <cellStyle name="40% - アクセント 4 9" xfId="74"/>
    <cellStyle name="40% - アクセント 5 2" xfId="83"/>
    <cellStyle name="40% - アクセント 5 3" xfId="84"/>
    <cellStyle name="40% - アクセント 5 4" xfId="85"/>
    <cellStyle name="40% - アクセント 5 5" xfId="86"/>
    <cellStyle name="40% - アクセント 5 6" xfId="87"/>
    <cellStyle name="40% - アクセント 5 7" xfId="88"/>
    <cellStyle name="40% - アクセント 5 8" xfId="89"/>
    <cellStyle name="40% - アクセント 5 9" xfId="82"/>
    <cellStyle name="40% - アクセント 6 2" xfId="91"/>
    <cellStyle name="40% - アクセント 6 3" xfId="92"/>
    <cellStyle name="40% - アクセント 6 4" xfId="93"/>
    <cellStyle name="40% - アクセント 6 5" xfId="94"/>
    <cellStyle name="40% - アクセント 6 6" xfId="95"/>
    <cellStyle name="40% - アクセント 6 7" xfId="96"/>
    <cellStyle name="40% - アクセント 6 8" xfId="97"/>
    <cellStyle name="40% - アクセント 6 9" xfId="90"/>
    <cellStyle name="60% - アクセント 1 2" xfId="98"/>
    <cellStyle name="60% - アクセント 2 2" xfId="99"/>
    <cellStyle name="60% - アクセント 3 2" xfId="100"/>
    <cellStyle name="60% - アクセント 4 2" xfId="101"/>
    <cellStyle name="60% - アクセント 5 2" xfId="102"/>
    <cellStyle name="60% - アクセント 6 2" xfId="103"/>
    <cellStyle name="アクセント 1 2" xfId="104"/>
    <cellStyle name="アクセント 2 2" xfId="105"/>
    <cellStyle name="アクセント 3 2" xfId="106"/>
    <cellStyle name="アクセント 4 2" xfId="107"/>
    <cellStyle name="アクセント 5 2" xfId="108"/>
    <cellStyle name="アクセント 6 2" xfId="109"/>
    <cellStyle name="タイトル 2" xfId="110"/>
    <cellStyle name="チェック セル 2" xfId="111"/>
    <cellStyle name="どちらでもない 2" xfId="112"/>
    <cellStyle name="パーセント 2" xfId="481"/>
    <cellStyle name="ハイパーリンク 2" xfId="113"/>
    <cellStyle name="ハイパーリンク 2 2" xfId="114"/>
    <cellStyle name="ハイパーリンク 2 3" xfId="452"/>
    <cellStyle name="ハイパーリンク 3" xfId="115"/>
    <cellStyle name="ハイパーリンク 4" xfId="116"/>
    <cellStyle name="ハイパーリンク 5" xfId="117"/>
    <cellStyle name="メモ 2" xfId="119"/>
    <cellStyle name="メモ 2 2" xfId="184"/>
    <cellStyle name="メモ 2 2 2" xfId="222"/>
    <cellStyle name="メモ 2 2 2 2" xfId="331"/>
    <cellStyle name="メモ 2 2 2 2 2" xfId="735"/>
    <cellStyle name="メモ 2 2 2 2 3" xfId="983"/>
    <cellStyle name="メモ 2 2 2 2 4" xfId="1046"/>
    <cellStyle name="メモ 2 2 2 2 5" xfId="529"/>
    <cellStyle name="メモ 2 2 2 2 6" xfId="1010"/>
    <cellStyle name="メモ 2 2 2 3" xfId="270"/>
    <cellStyle name="メモ 2 2 2 3 2" xfId="952"/>
    <cellStyle name="メモ 2 2 2 3 3" xfId="537"/>
    <cellStyle name="メモ 2 2 2 3 4" xfId="1005"/>
    <cellStyle name="メモ 2 2 2 4" xfId="925"/>
    <cellStyle name="メモ 2 2 2 5" xfId="528"/>
    <cellStyle name="メモ 2 2 2 6" xfId="1028"/>
    <cellStyle name="メモ 2 2 3" xfId="382"/>
    <cellStyle name="メモ 2 2 3 2" xfId="786"/>
    <cellStyle name="メモ 2 2 3 3" xfId="1016"/>
    <cellStyle name="メモ 2 2 3 4" xfId="924"/>
    <cellStyle name="メモ 2 2 3 5" xfId="586"/>
    <cellStyle name="メモ 2 2 4" xfId="610"/>
    <cellStyle name="メモ 2 2 5" xfId="519"/>
    <cellStyle name="メモ 2 2 6" xfId="947"/>
    <cellStyle name="メモ 2 2 7" xfId="531"/>
    <cellStyle name="メモ 2 2 8" xfId="520"/>
    <cellStyle name="メモ 2 3" xfId="223"/>
    <cellStyle name="メモ 2 3 2" xfId="332"/>
    <cellStyle name="メモ 2 3 2 2" xfId="736"/>
    <cellStyle name="メモ 2 3 2 3" xfId="984"/>
    <cellStyle name="メモ 2 3 2 4" xfId="555"/>
    <cellStyle name="メモ 2 3 2 5" xfId="650"/>
    <cellStyle name="メモ 2 3 2 6" xfId="916"/>
    <cellStyle name="メモ 2 3 3" xfId="269"/>
    <cellStyle name="メモ 2 3 3 2" xfId="951"/>
    <cellStyle name="メモ 2 3 3 3" xfId="583"/>
    <cellStyle name="メモ 2 3 3 4" xfId="919"/>
    <cellStyle name="メモ 2 3 4" xfId="926"/>
    <cellStyle name="メモ 2 3 5" xfId="880"/>
    <cellStyle name="メモ 2 3 6" xfId="943"/>
    <cellStyle name="メモ 2 4" xfId="389"/>
    <cellStyle name="メモ 2 4 2" xfId="793"/>
    <cellStyle name="メモ 2 4 3" xfId="1023"/>
    <cellStyle name="メモ 2 4 4" xfId="530"/>
    <cellStyle name="メモ 2 4 5" xfId="1047"/>
    <cellStyle name="メモ 2 5" xfId="573"/>
    <cellStyle name="メモ 2 6" xfId="552"/>
    <cellStyle name="メモ 2 7" xfId="1007"/>
    <cellStyle name="メモ 2 8" xfId="648"/>
    <cellStyle name="メモ 2 9" xfId="1027"/>
    <cellStyle name="メモ 3" xfId="120"/>
    <cellStyle name="メモ 3 2" xfId="185"/>
    <cellStyle name="メモ 3 2 2" xfId="224"/>
    <cellStyle name="メモ 3 2 2 2" xfId="333"/>
    <cellStyle name="メモ 3 2 2 2 2" xfId="737"/>
    <cellStyle name="メモ 3 2 2 2 3" xfId="985"/>
    <cellStyle name="メモ 3 2 2 2 4" xfId="556"/>
    <cellStyle name="メモ 3 2 2 2 5" xfId="970"/>
    <cellStyle name="メモ 3 2 2 2 6" xfId="1053"/>
    <cellStyle name="メモ 3 2 2 3" xfId="272"/>
    <cellStyle name="メモ 3 2 2 3 2" xfId="954"/>
    <cellStyle name="メモ 3 2 2 3 3" xfId="1056"/>
    <cellStyle name="メモ 3 2 2 3 4" xfId="1068"/>
    <cellStyle name="メモ 3 2 2 4" xfId="927"/>
    <cellStyle name="メモ 3 2 2 5" xfId="548"/>
    <cellStyle name="メモ 3 2 2 6" xfId="944"/>
    <cellStyle name="メモ 3 2 3" xfId="381"/>
    <cellStyle name="メモ 3 2 3 2" xfId="785"/>
    <cellStyle name="メモ 3 2 3 3" xfId="1015"/>
    <cellStyle name="メモ 3 2 3 4" xfId="1035"/>
    <cellStyle name="メモ 3 2 3 5" xfId="542"/>
    <cellStyle name="メモ 3 2 4" xfId="611"/>
    <cellStyle name="メモ 3 2 5" xfId="526"/>
    <cellStyle name="メモ 3 2 6" xfId="1036"/>
    <cellStyle name="メモ 3 2 7" xfId="851"/>
    <cellStyle name="メモ 3 2 8" xfId="518"/>
    <cellStyle name="メモ 3 3" xfId="225"/>
    <cellStyle name="メモ 3 3 2" xfId="334"/>
    <cellStyle name="メモ 3 3 2 2" xfId="738"/>
    <cellStyle name="メモ 3 3 2 3" xfId="986"/>
    <cellStyle name="メモ 3 3 2 4" xfId="1055"/>
    <cellStyle name="メモ 3 3 2 5" xfId="517"/>
    <cellStyle name="メモ 3 3 2 6" xfId="536"/>
    <cellStyle name="メモ 3 3 3" xfId="273"/>
    <cellStyle name="メモ 3 3 3 2" xfId="955"/>
    <cellStyle name="メモ 3 3 3 3" xfId="972"/>
    <cellStyle name="メモ 3 3 3 4" xfId="1063"/>
    <cellStyle name="メモ 3 3 4" xfId="928"/>
    <cellStyle name="メモ 3 3 5" xfId="940"/>
    <cellStyle name="メモ 3 3 6" xfId="1041"/>
    <cellStyle name="メモ 3 4" xfId="388"/>
    <cellStyle name="メモ 3 4 2" xfId="792"/>
    <cellStyle name="メモ 3 4 3" xfId="1022"/>
    <cellStyle name="メモ 3 4 4" xfId="1029"/>
    <cellStyle name="メモ 3 4 5" xfId="1002"/>
    <cellStyle name="メモ 3 5" xfId="574"/>
    <cellStyle name="メモ 3 6" xfId="547"/>
    <cellStyle name="メモ 3 7" xfId="949"/>
    <cellStyle name="メモ 3 8" xfId="1001"/>
    <cellStyle name="メモ 3 9" xfId="881"/>
    <cellStyle name="メモ 4" xfId="118"/>
    <cellStyle name="メモ 4 2" xfId="183"/>
    <cellStyle name="メモ 4 2 2" xfId="226"/>
    <cellStyle name="メモ 4 2 2 2" xfId="335"/>
    <cellStyle name="メモ 4 2 2 2 2" xfId="739"/>
    <cellStyle name="メモ 4 2 2 2 3" xfId="987"/>
    <cellStyle name="メモ 4 2 2 2 4" xfId="1054"/>
    <cellStyle name="メモ 4 2 2 2 5" xfId="534"/>
    <cellStyle name="メモ 4 2 2 2 6" xfId="1043"/>
    <cellStyle name="メモ 4 2 2 3" xfId="274"/>
    <cellStyle name="メモ 4 2 2 3 2" xfId="956"/>
    <cellStyle name="メモ 4 2 2 3 3" xfId="1070"/>
    <cellStyle name="メモ 4 2 2 3 4" xfId="1073"/>
    <cellStyle name="メモ 4 2 2 4" xfId="929"/>
    <cellStyle name="メモ 4 2 2 5" xfId="584"/>
    <cellStyle name="メモ 4 2 2 6" xfId="969"/>
    <cellStyle name="メモ 4 2 3" xfId="383"/>
    <cellStyle name="メモ 4 2 3 2" xfId="787"/>
    <cellStyle name="メモ 4 2 3 3" xfId="1017"/>
    <cellStyle name="メモ 4 2 3 4" xfId="982"/>
    <cellStyle name="メモ 4 2 3 5" xfId="535"/>
    <cellStyle name="メモ 4 2 4" xfId="609"/>
    <cellStyle name="メモ 4 2 5" xfId="527"/>
    <cellStyle name="メモ 4 2 6" xfId="1003"/>
    <cellStyle name="メモ 4 2 7" xfId="570"/>
    <cellStyle name="メモ 4 2 8" xfId="1032"/>
    <cellStyle name="メモ 4 3" xfId="227"/>
    <cellStyle name="メモ 4 3 2" xfId="336"/>
    <cellStyle name="メモ 4 3 2 2" xfId="740"/>
    <cellStyle name="メモ 4 3 2 3" xfId="988"/>
    <cellStyle name="メモ 4 3 2 4" xfId="551"/>
    <cellStyle name="メモ 4 3 2 5" xfId="516"/>
    <cellStyle name="メモ 4 3 2 6" xfId="568"/>
    <cellStyle name="メモ 4 3 3" xfId="275"/>
    <cellStyle name="メモ 4 3 3 2" xfId="957"/>
    <cellStyle name="メモ 4 3 3 3" xfId="1065"/>
    <cellStyle name="メモ 4 3 3 4" xfId="1049"/>
    <cellStyle name="メモ 4 3 4" xfId="930"/>
    <cellStyle name="メモ 4 3 5" xfId="540"/>
    <cellStyle name="メモ 4 3 6" xfId="941"/>
    <cellStyle name="メモ 4 4" xfId="386"/>
    <cellStyle name="メモ 4 4 2" xfId="790"/>
    <cellStyle name="メモ 4 4 3" xfId="1020"/>
    <cellStyle name="メモ 4 4 4" xfId="1008"/>
    <cellStyle name="メモ 4 4 5" xfId="578"/>
    <cellStyle name="メモ 4 5" xfId="572"/>
    <cellStyle name="メモ 4 6" xfId="553"/>
    <cellStyle name="メモ 4 7" xfId="967"/>
    <cellStyle name="メモ 4 8" xfId="1062"/>
    <cellStyle name="メモ 4 9" xfId="1072"/>
    <cellStyle name="リンク セル 2" xfId="121"/>
    <cellStyle name="リンク セル 2 2" xfId="575"/>
    <cellStyle name="リンク セル 2 3" xfId="550"/>
    <cellStyle name="リンク セル 2 4" xfId="843"/>
    <cellStyle name="悪い 2" xfId="122"/>
    <cellStyle name="計算 2" xfId="123"/>
    <cellStyle name="計算 2 2" xfId="186"/>
    <cellStyle name="計算 2 2 2" xfId="228"/>
    <cellStyle name="計算 2 2 2 2" xfId="337"/>
    <cellStyle name="計算 2 2 2 2 2" xfId="741"/>
    <cellStyle name="計算 2 2 2 2 3" xfId="989"/>
    <cellStyle name="計算 2 2 2 2 4" xfId="558"/>
    <cellStyle name="計算 2 2 2 2 5" xfId="942"/>
    <cellStyle name="計算 2 2 2 2 6" xfId="543"/>
    <cellStyle name="計算 2 2 2 3" xfId="276"/>
    <cellStyle name="計算 2 2 2 3 2" xfId="958"/>
    <cellStyle name="計算 2 2 2 3 3" xfId="651"/>
    <cellStyle name="計算 2 2 2 3 4" xfId="1059"/>
    <cellStyle name="計算 2 2 2 4" xfId="931"/>
    <cellStyle name="計算 2 2 2 5" xfId="566"/>
    <cellStyle name="計算 2 2 2 6" xfId="939"/>
    <cellStyle name="計算 2 2 3" xfId="380"/>
    <cellStyle name="計算 2 2 3 2" xfId="784"/>
    <cellStyle name="計算 2 2 3 3" xfId="1014"/>
    <cellStyle name="計算 2 2 3 4" xfId="980"/>
    <cellStyle name="計算 2 2 3 5" xfId="1037"/>
    <cellStyle name="計算 2 2 4" xfId="612"/>
    <cellStyle name="計算 2 2 5" xfId="525"/>
    <cellStyle name="計算 2 2 6" xfId="981"/>
    <cellStyle name="計算 2 2 7" xfId="1044"/>
    <cellStyle name="計算 2 2 8" xfId="597"/>
    <cellStyle name="計算 2 3" xfId="229"/>
    <cellStyle name="計算 2 3 2" xfId="338"/>
    <cellStyle name="計算 2 3 2 2" xfId="742"/>
    <cellStyle name="計算 2 3 2 3" xfId="990"/>
    <cellStyle name="計算 2 3 2 4" xfId="559"/>
    <cellStyle name="計算 2 3 2 5" xfId="999"/>
    <cellStyle name="計算 2 3 2 6" xfId="585"/>
    <cellStyle name="計算 2 3 3" xfId="282"/>
    <cellStyle name="計算 2 3 3 2" xfId="964"/>
    <cellStyle name="計算 2 3 3 3" xfId="979"/>
    <cellStyle name="計算 2 3 3 4" xfId="541"/>
    <cellStyle name="計算 2 3 4" xfId="932"/>
    <cellStyle name="計算 2 3 5" xfId="1040"/>
    <cellStyle name="計算 2 3 6" xfId="588"/>
    <cellStyle name="計算 2 4" xfId="387"/>
    <cellStyle name="計算 2 4 2" xfId="791"/>
    <cellStyle name="計算 2 4 3" xfId="1021"/>
    <cellStyle name="計算 2 4 4" xfId="974"/>
    <cellStyle name="計算 2 4 5" xfId="1030"/>
    <cellStyle name="計算 2 5" xfId="576"/>
    <cellStyle name="計算 2 6" xfId="549"/>
    <cellStyle name="計算 2 7" xfId="918"/>
    <cellStyle name="計算 2 8" xfId="946"/>
    <cellStyle name="計算 2 9" xfId="1058"/>
    <cellStyle name="警告文 2" xfId="124"/>
    <cellStyle name="桁区切り 2" xfId="125"/>
    <cellStyle name="桁区切り 2 2" xfId="447"/>
    <cellStyle name="桁区切り 3" xfId="164"/>
    <cellStyle name="桁区切り 4" xfId="268"/>
    <cellStyle name="見出し 1 2" xfId="126"/>
    <cellStyle name="見出し 2 2" xfId="127"/>
    <cellStyle name="見出し 3 2" xfId="128"/>
    <cellStyle name="見出し 4 2" xfId="129"/>
    <cellStyle name="集計 2" xfId="130"/>
    <cellStyle name="集計 2 2" xfId="187"/>
    <cellStyle name="集計 2 2 2" xfId="230"/>
    <cellStyle name="集計 2 2 2 2" xfId="339"/>
    <cellStyle name="集計 2 2 2 2 2" xfId="743"/>
    <cellStyle name="集計 2 2 2 2 3" xfId="991"/>
    <cellStyle name="集計 2 2 2 2 4" xfId="560"/>
    <cellStyle name="集計 2 2 2 2 5" xfId="1052"/>
    <cellStyle name="集計 2 2 2 2 6" xfId="971"/>
    <cellStyle name="集計 2 2 2 3" xfId="277"/>
    <cellStyle name="集計 2 2 2 3 2" xfId="959"/>
    <cellStyle name="集計 2 2 2 3 3" xfId="977"/>
    <cellStyle name="集計 2 2 2 3 4" xfId="538"/>
    <cellStyle name="集計 2 2 2 4" xfId="933"/>
    <cellStyle name="集計 2 2 2 5" xfId="923"/>
    <cellStyle name="集計 2 2 2 6" xfId="917"/>
    <cellStyle name="集計 2 2 3" xfId="379"/>
    <cellStyle name="集計 2 2 3 2" xfId="783"/>
    <cellStyle name="集計 2 2 3 3" xfId="1013"/>
    <cellStyle name="集計 2 2 3 4" xfId="1000"/>
    <cellStyle name="集計 2 2 3 5" xfId="582"/>
    <cellStyle name="集計 2 2 4" xfId="613"/>
    <cellStyle name="集計 2 2 5" xfId="524"/>
    <cellStyle name="集計 2 2 6" xfId="921"/>
    <cellStyle name="集計 2 2 7" xfId="998"/>
    <cellStyle name="集計 2 2 8" xfId="567"/>
    <cellStyle name="集計 2 3" xfId="231"/>
    <cellStyle name="集計 2 3 2" xfId="340"/>
    <cellStyle name="集計 2 3 2 2" xfId="744"/>
    <cellStyle name="集計 2 3 2 3" xfId="992"/>
    <cellStyle name="集計 2 3 2 4" xfId="561"/>
    <cellStyle name="集計 2 3 2 5" xfId="975"/>
    <cellStyle name="集計 2 3 2 6" xfId="554"/>
    <cellStyle name="集計 2 3 3" xfId="271"/>
    <cellStyle name="集計 2 3 3 2" xfId="953"/>
    <cellStyle name="集計 2 3 3 3" xfId="565"/>
    <cellStyle name="集計 2 3 3 4" xfId="920"/>
    <cellStyle name="集計 2 3 4" xfId="934"/>
    <cellStyle name="集計 2 3 5" xfId="1004"/>
    <cellStyle name="集計 2 3 6" xfId="649"/>
    <cellStyle name="集計 2 4" xfId="385"/>
    <cellStyle name="集計 2 4 2" xfId="789"/>
    <cellStyle name="集計 2 4 3" xfId="1019"/>
    <cellStyle name="集計 2 4 4" xfId="950"/>
    <cellStyle name="集計 2 4 5" xfId="1051"/>
    <cellStyle name="集計 2 5" xfId="579"/>
    <cellStyle name="集計 2 6" xfId="546"/>
    <cellStyle name="集計 2 7" xfId="1025"/>
    <cellStyle name="集計 2 8" xfId="685"/>
    <cellStyle name="集計 2 9" xfId="1050"/>
    <cellStyle name="出力 2" xfId="131"/>
    <cellStyle name="出力 2 2" xfId="188"/>
    <cellStyle name="出力 2 2 2" xfId="232"/>
    <cellStyle name="出力 2 2 2 2" xfId="341"/>
    <cellStyle name="出力 2 2 2 2 2" xfId="745"/>
    <cellStyle name="出力 2 2 2 2 3" xfId="993"/>
    <cellStyle name="出力 2 2 2 2 4" xfId="562"/>
    <cellStyle name="出力 2 2 2 2 5" xfId="1064"/>
    <cellStyle name="出力 2 2 2 2 6" xfId="587"/>
    <cellStyle name="出力 2 2 2 3" xfId="278"/>
    <cellStyle name="出力 2 2 2 3 2" xfId="960"/>
    <cellStyle name="出力 2 2 2 3 3" xfId="877"/>
    <cellStyle name="出力 2 2 2 3 4" xfId="922"/>
    <cellStyle name="出力 2 2 2 4" xfId="935"/>
    <cellStyle name="出力 2 2 2 5" xfId="973"/>
    <cellStyle name="出力 2 2 2 6" xfId="1060"/>
    <cellStyle name="出力 2 2 3" xfId="378"/>
    <cellStyle name="出力 2 2 3 2" xfId="782"/>
    <cellStyle name="出力 2 2 3 3" xfId="1012"/>
    <cellStyle name="出力 2 2 3 4" xfId="1066"/>
    <cellStyle name="出力 2 2 3 5" xfId="1045"/>
    <cellStyle name="出力 2 2 4" xfId="614"/>
    <cellStyle name="出力 2 2 5" xfId="523"/>
    <cellStyle name="出力 2 2 6" xfId="1034"/>
    <cellStyle name="出力 2 2 7" xfId="600"/>
    <cellStyle name="出力 2 2 8" xfId="1009"/>
    <cellStyle name="出力 2 3" xfId="233"/>
    <cellStyle name="出力 2 3 2" xfId="342"/>
    <cellStyle name="出力 2 3 2 2" xfId="746"/>
    <cellStyle name="出力 2 3 2 3" xfId="994"/>
    <cellStyle name="出力 2 3 2 4" xfId="563"/>
    <cellStyle name="出力 2 3 2 5" xfId="976"/>
    <cellStyle name="出力 2 3 2 6" xfId="945"/>
    <cellStyle name="出力 2 3 3" xfId="279"/>
    <cellStyle name="出力 2 3 3 2" xfId="961"/>
    <cellStyle name="出力 2 3 3 3" xfId="1061"/>
    <cellStyle name="出力 2 3 3 4" xfId="1071"/>
    <cellStyle name="出力 2 3 4" xfId="936"/>
    <cellStyle name="出力 2 3 5" xfId="966"/>
    <cellStyle name="出力 2 3 6" xfId="1042"/>
    <cellStyle name="出力 2 4" xfId="390"/>
    <cellStyle name="出力 2 4 2" xfId="794"/>
    <cellStyle name="出力 2 4 3" xfId="1024"/>
    <cellStyle name="出力 2 4 4" xfId="1048"/>
    <cellStyle name="出力 2 4 5" xfId="571"/>
    <cellStyle name="出力 2 5" xfId="580"/>
    <cellStyle name="出力 2 6" xfId="545"/>
    <cellStyle name="出力 2 7" xfId="965"/>
    <cellStyle name="出力 2 8" xfId="1057"/>
    <cellStyle name="出力 2 9" xfId="1069"/>
    <cellStyle name="説明文 2" xfId="132"/>
    <cellStyle name="入力 2" xfId="133"/>
    <cellStyle name="入力 2 2" xfId="189"/>
    <cellStyle name="入力 2 2 2" xfId="234"/>
    <cellStyle name="入力 2 2 2 2" xfId="343"/>
    <cellStyle name="入力 2 2 2 2 2" xfId="747"/>
    <cellStyle name="入力 2 2 2 2 3" xfId="995"/>
    <cellStyle name="入力 2 2 2 2 4" xfId="564"/>
    <cellStyle name="入力 2 2 2 2 5" xfId="589"/>
    <cellStyle name="入力 2 2 2 2 6" xfId="684"/>
    <cellStyle name="入力 2 2 2 3" xfId="280"/>
    <cellStyle name="入力 2 2 2 3 2" xfId="962"/>
    <cellStyle name="入力 2 2 2 3 3" xfId="593"/>
    <cellStyle name="入力 2 2 2 3 4" xfId="533"/>
    <cellStyle name="入力 2 2 2 4" xfId="937"/>
    <cellStyle name="入力 2 2 2 5" xfId="1026"/>
    <cellStyle name="入力 2 2 2 6" xfId="577"/>
    <cellStyle name="入力 2 2 3" xfId="377"/>
    <cellStyle name="入力 2 2 3 2" xfId="781"/>
    <cellStyle name="入力 2 2 3 3" xfId="1011"/>
    <cellStyle name="入力 2 2 3 4" xfId="1067"/>
    <cellStyle name="入力 2 2 3 5" xfId="569"/>
    <cellStyle name="入力 2 2 4" xfId="615"/>
    <cellStyle name="入力 2 2 5" xfId="522"/>
    <cellStyle name="入力 2 2 6" xfId="978"/>
    <cellStyle name="入力 2 2 7" xfId="539"/>
    <cellStyle name="入力 2 2 8" xfId="521"/>
    <cellStyle name="入力 2 3" xfId="235"/>
    <cellStyle name="入力 2 3 2" xfId="344"/>
    <cellStyle name="入力 2 3 2 2" xfId="748"/>
    <cellStyle name="入力 2 3 2 3" xfId="996"/>
    <cellStyle name="入力 2 3 2 4" xfId="557"/>
    <cellStyle name="入力 2 3 2 5" xfId="1031"/>
    <cellStyle name="入力 2 3 2 6" xfId="997"/>
    <cellStyle name="入力 2 3 3" xfId="281"/>
    <cellStyle name="入力 2 3 3 2" xfId="963"/>
    <cellStyle name="入力 2 3 3 3" xfId="532"/>
    <cellStyle name="入力 2 3 3 4" xfId="1006"/>
    <cellStyle name="入力 2 3 4" xfId="938"/>
    <cellStyle name="入力 2 3 5" xfId="1038"/>
    <cellStyle name="入力 2 3 6" xfId="849"/>
    <cellStyle name="入力 2 4" xfId="384"/>
    <cellStyle name="入力 2 4 2" xfId="788"/>
    <cellStyle name="入力 2 4 3" xfId="1018"/>
    <cellStyle name="入力 2 4 4" xfId="1039"/>
    <cellStyle name="入力 2 4 5" xfId="686"/>
    <cellStyle name="入力 2 5" xfId="581"/>
    <cellStyle name="入力 2 6" xfId="544"/>
    <cellStyle name="入力 2 7" xfId="948"/>
    <cellStyle name="入力 2 8" xfId="968"/>
    <cellStyle name="入力 2 9" xfId="1033"/>
    <cellStyle name="標準" xfId="0" builtinId="0"/>
    <cellStyle name="標準 10" xfId="134"/>
    <cellStyle name="標準 11" xfId="135"/>
    <cellStyle name="標準 12" xfId="136"/>
    <cellStyle name="標準 13" xfId="137"/>
    <cellStyle name="標準 14" xfId="138"/>
    <cellStyle name="標準 15" xfId="139"/>
    <cellStyle name="標準 16" xfId="140"/>
    <cellStyle name="標準 17" xfId="141"/>
    <cellStyle name="標準 18" xfId="142"/>
    <cellStyle name="標準 19" xfId="143"/>
    <cellStyle name="標準 2" xfId="144"/>
    <cellStyle name="標準 2 2" xfId="145"/>
    <cellStyle name="標準 2 2 2" xfId="451"/>
    <cellStyle name="標準 2 3" xfId="162"/>
    <cellStyle name="標準 2 3 10" xfId="595"/>
    <cellStyle name="標準 2 3 2" xfId="166"/>
    <cellStyle name="標準 2 3 2 2" xfId="197"/>
    <cellStyle name="標準 2 3 2 2 2" xfId="236"/>
    <cellStyle name="標準 2 3 2 2 2 2" xfId="345"/>
    <cellStyle name="標準 2 3 2 2 2 2 2" xfId="464"/>
    <cellStyle name="標準 2 3 2 2 2 2 2 2" xfId="863"/>
    <cellStyle name="標準 2 3 2 2 2 2 3" xfId="501"/>
    <cellStyle name="標準 2 3 2 2 2 2 3 2" xfId="901"/>
    <cellStyle name="標準 2 3 2 2 2 2 4" xfId="749"/>
    <cellStyle name="標準 2 3 2 2 2 3" xfId="474"/>
    <cellStyle name="標準 2 3 2 2 2 3 2" xfId="511"/>
    <cellStyle name="標準 2 3 2 2 2 3 2 2" xfId="911"/>
    <cellStyle name="標準 2 3 2 2 2 3 3" xfId="873"/>
    <cellStyle name="標準 2 3 2 2 2 4" xfId="454"/>
    <cellStyle name="標準 2 3 2 2 2 4 2" xfId="853"/>
    <cellStyle name="標準 2 3 2 2 2 5" xfId="491"/>
    <cellStyle name="標準 2 3 2 2 2 5 2" xfId="891"/>
    <cellStyle name="標準 2 3 2 2 2 6" xfId="652"/>
    <cellStyle name="標準 2 3 2 2 3" xfId="306"/>
    <cellStyle name="標準 2 3 2 2 3 2" xfId="459"/>
    <cellStyle name="標準 2 3 2 2 3 2 2" xfId="858"/>
    <cellStyle name="標準 2 3 2 2 3 3" xfId="496"/>
    <cellStyle name="標準 2 3 2 2 3 3 2" xfId="896"/>
    <cellStyle name="標準 2 3 2 2 3 4" xfId="710"/>
    <cellStyle name="標準 2 3 2 2 4" xfId="414"/>
    <cellStyle name="標準 2 3 2 2 4 2" xfId="469"/>
    <cellStyle name="標準 2 3 2 2 4 2 2" xfId="868"/>
    <cellStyle name="標準 2 3 2 2 4 3" xfId="506"/>
    <cellStyle name="標準 2 3 2 2 4 3 2" xfId="906"/>
    <cellStyle name="標準 2 3 2 2 4 4" xfId="818"/>
    <cellStyle name="標準 2 3 2 2 5" xfId="443"/>
    <cellStyle name="標準 2 3 2 2 5 2" xfId="846"/>
    <cellStyle name="標準 2 3 2 2 6" xfId="486"/>
    <cellStyle name="標準 2 3 2 2 6 2" xfId="886"/>
    <cellStyle name="標準 2 3 2 2 7" xfId="623"/>
    <cellStyle name="標準 2 3 2 3" xfId="213"/>
    <cellStyle name="標準 2 3 2 3 2" xfId="322"/>
    <cellStyle name="標準 2 3 2 3 2 2" xfId="726"/>
    <cellStyle name="標準 2 3 2 3 3" xfId="430"/>
    <cellStyle name="標準 2 3 2 3 3 2" xfId="834"/>
    <cellStyle name="標準 2 3 2 3 4" xfId="639"/>
    <cellStyle name="標準 2 3 2 4" xfId="252"/>
    <cellStyle name="標準 2 3 2 4 2" xfId="361"/>
    <cellStyle name="標準 2 3 2 4 2 2" xfId="765"/>
    <cellStyle name="標準 2 3 2 4 3" xfId="668"/>
    <cellStyle name="標準 2 3 2 5" xfId="290"/>
    <cellStyle name="標準 2 3 2 5 2" xfId="694"/>
    <cellStyle name="標準 2 3 2 6" xfId="398"/>
    <cellStyle name="標準 2 3 2 6 2" xfId="802"/>
    <cellStyle name="標準 2 3 2 7" xfId="463"/>
    <cellStyle name="標準 2 3 2 7 2" xfId="862"/>
    <cellStyle name="標準 2 3 2 8" xfId="500"/>
    <cellStyle name="標準 2 3 2 8 2" xfId="900"/>
    <cellStyle name="標準 2 3 2 9" xfId="599"/>
    <cellStyle name="標準 2 3 3" xfId="194"/>
    <cellStyle name="標準 2 3 3 2" xfId="237"/>
    <cellStyle name="標準 2 3 3 2 2" xfId="346"/>
    <cellStyle name="標準 2 3 3 2 2 2" xfId="750"/>
    <cellStyle name="標準 2 3 3 2 3" xfId="653"/>
    <cellStyle name="標準 2 3 3 3" xfId="303"/>
    <cellStyle name="標準 2 3 3 3 2" xfId="707"/>
    <cellStyle name="標準 2 3 3 4" xfId="411"/>
    <cellStyle name="標準 2 3 3 4 2" xfId="815"/>
    <cellStyle name="標準 2 3 3 5" xfId="473"/>
    <cellStyle name="標準 2 3 3 5 2" xfId="872"/>
    <cellStyle name="標準 2 3 3 6" xfId="510"/>
    <cellStyle name="標準 2 3 3 6 2" xfId="910"/>
    <cellStyle name="標準 2 3 3 7" xfId="620"/>
    <cellStyle name="標準 2 3 4" xfId="210"/>
    <cellStyle name="標準 2 3 4 2" xfId="319"/>
    <cellStyle name="標準 2 3 4 2 2" xfId="723"/>
    <cellStyle name="標準 2 3 4 3" xfId="427"/>
    <cellStyle name="標準 2 3 4 3 2" xfId="831"/>
    <cellStyle name="標準 2 3 4 4" xfId="636"/>
    <cellStyle name="標準 2 3 5" xfId="253"/>
    <cellStyle name="標準 2 3 5 2" xfId="362"/>
    <cellStyle name="標準 2 3 5 2 2" xfId="766"/>
    <cellStyle name="標準 2 3 5 3" xfId="669"/>
    <cellStyle name="標準 2 3 6" xfId="287"/>
    <cellStyle name="標準 2 3 6 2" xfId="691"/>
    <cellStyle name="標準 2 3 7" xfId="395"/>
    <cellStyle name="標準 2 3 7 2" xfId="799"/>
    <cellStyle name="標準 2 3 8" xfId="453"/>
    <cellStyle name="標準 2 3 8 2" xfId="852"/>
    <cellStyle name="標準 2 3 9" xfId="490"/>
    <cellStyle name="標準 2 3 9 2" xfId="890"/>
    <cellStyle name="標準 2 4" xfId="167"/>
    <cellStyle name="標準 2 4 2" xfId="458"/>
    <cellStyle name="標準 2 4 2 2" xfId="857"/>
    <cellStyle name="標準 2 4 3" xfId="495"/>
    <cellStyle name="標準 2 4 3 2" xfId="895"/>
    <cellStyle name="標準 2 5" xfId="168"/>
    <cellStyle name="標準 2 5 2" xfId="468"/>
    <cellStyle name="標準 2 5 2 2" xfId="867"/>
    <cellStyle name="標準 2 5 3" xfId="505"/>
    <cellStyle name="標準 2 5 3 2" xfId="905"/>
    <cellStyle name="標準 2 6" xfId="444"/>
    <cellStyle name="標準 2 6 2" xfId="455"/>
    <cellStyle name="標準 2 6 2 2" xfId="465"/>
    <cellStyle name="標準 2 6 2 2 2" xfId="502"/>
    <cellStyle name="標準 2 6 2 2 2 2" xfId="902"/>
    <cellStyle name="標準 2 6 2 2 3" xfId="864"/>
    <cellStyle name="標準 2 6 2 3" xfId="475"/>
    <cellStyle name="標準 2 6 2 3 2" xfId="512"/>
    <cellStyle name="標準 2 6 2 3 2 2" xfId="912"/>
    <cellStyle name="標準 2 6 2 3 3" xfId="874"/>
    <cellStyle name="標準 2 6 2 4" xfId="492"/>
    <cellStyle name="標準 2 6 2 4 2" xfId="892"/>
    <cellStyle name="標準 2 6 2 5" xfId="854"/>
    <cellStyle name="標準 2 6 3" xfId="460"/>
    <cellStyle name="標準 2 6 3 2" xfId="497"/>
    <cellStyle name="標準 2 6 3 2 2" xfId="897"/>
    <cellStyle name="標準 2 6 3 3" xfId="859"/>
    <cellStyle name="標準 2 6 4" xfId="470"/>
    <cellStyle name="標準 2 6 4 2" xfId="507"/>
    <cellStyle name="標準 2 6 4 2 2" xfId="907"/>
    <cellStyle name="標準 2 6 4 3" xfId="869"/>
    <cellStyle name="標準 2 6 5" xfId="487"/>
    <cellStyle name="標準 2 6 5 2" xfId="887"/>
    <cellStyle name="標準 2 6 6" xfId="847"/>
    <cellStyle name="標準 2 7" xfId="442"/>
    <cellStyle name="標準 2 7 2" xfId="845"/>
    <cellStyle name="標準 2 7 3" xfId="439"/>
    <cellStyle name="標準 2 7 3 2" xfId="1078"/>
    <cellStyle name="標準 2 7 3 3" xfId="1080"/>
    <cellStyle name="標準 2 8" xfId="485"/>
    <cellStyle name="標準 2 8 2" xfId="885"/>
    <cellStyle name="標準 2_02_見積内訳書・条件書・数量内訳表(富士市・富士宮市共同)" xfId="146"/>
    <cellStyle name="標準 20" xfId="147"/>
    <cellStyle name="標準 21" xfId="156"/>
    <cellStyle name="標準 21 10" xfId="590"/>
    <cellStyle name="標準 21 2" xfId="157"/>
    <cellStyle name="標準 21 2 2" xfId="169"/>
    <cellStyle name="標準 21 2 2 2" xfId="170"/>
    <cellStyle name="標準 21 2 2 2 2" xfId="199"/>
    <cellStyle name="標準 21 2 2 2 2 2" xfId="238"/>
    <cellStyle name="標準 21 2 2 2 2 2 2" xfId="347"/>
    <cellStyle name="標準 21 2 2 2 2 2 2 2" xfId="751"/>
    <cellStyle name="標準 21 2 2 2 2 2 3" xfId="654"/>
    <cellStyle name="標準 21 2 2 2 2 3" xfId="308"/>
    <cellStyle name="標準 21 2 2 2 2 3 2" xfId="712"/>
    <cellStyle name="標準 21 2 2 2 2 4" xfId="416"/>
    <cellStyle name="標準 21 2 2 2 2 4 2" xfId="820"/>
    <cellStyle name="標準 21 2 2 2 2 5" xfId="625"/>
    <cellStyle name="標準 21 2 2 2 3" xfId="215"/>
    <cellStyle name="標準 21 2 2 2 3 2" xfId="324"/>
    <cellStyle name="標準 21 2 2 2 3 2 2" xfId="728"/>
    <cellStyle name="標準 21 2 2 2 3 3" xfId="432"/>
    <cellStyle name="標準 21 2 2 2 3 3 2" xfId="836"/>
    <cellStyle name="標準 21 2 2 2 3 4" xfId="641"/>
    <cellStyle name="標準 21 2 2 2 4" xfId="254"/>
    <cellStyle name="標準 21 2 2 2 4 2" xfId="363"/>
    <cellStyle name="標準 21 2 2 2 4 2 2" xfId="767"/>
    <cellStyle name="標準 21 2 2 2 4 3" xfId="670"/>
    <cellStyle name="標準 21 2 2 2 5" xfId="292"/>
    <cellStyle name="標準 21 2 2 2 5 2" xfId="696"/>
    <cellStyle name="標準 21 2 2 2 6" xfId="400"/>
    <cellStyle name="標準 21 2 2 2 6 2" xfId="804"/>
    <cellStyle name="標準 21 2 2 2 7" xfId="602"/>
    <cellStyle name="標準 21 2 2 3" xfId="171"/>
    <cellStyle name="標準 21 2 2 3 2" xfId="172"/>
    <cellStyle name="標準 21 2 2 3 2 2" xfId="201"/>
    <cellStyle name="標準 21 2 2 3 2 2 2" xfId="239"/>
    <cellStyle name="標準 21 2 2 3 2 2 2 2" xfId="348"/>
    <cellStyle name="標準 21 2 2 3 2 2 2 2 2" xfId="752"/>
    <cellStyle name="標準 21 2 2 3 2 2 2 3" xfId="655"/>
    <cellStyle name="標準 21 2 2 3 2 2 3" xfId="310"/>
    <cellStyle name="標準 21 2 2 3 2 2 3 2" xfId="714"/>
    <cellStyle name="標準 21 2 2 3 2 2 4" xfId="418"/>
    <cellStyle name="標準 21 2 2 3 2 2 4 2" xfId="822"/>
    <cellStyle name="標準 21 2 2 3 2 2 5" xfId="627"/>
    <cellStyle name="標準 21 2 2 3 2 3" xfId="217"/>
    <cellStyle name="標準 21 2 2 3 2 3 2" xfId="326"/>
    <cellStyle name="標準 21 2 2 3 2 3 2 2" xfId="730"/>
    <cellStyle name="標準 21 2 2 3 2 3 3" xfId="434"/>
    <cellStyle name="標準 21 2 2 3 2 3 3 2" xfId="838"/>
    <cellStyle name="標準 21 2 2 3 2 3 4" xfId="643"/>
    <cellStyle name="標準 21 2 2 3 2 4" xfId="255"/>
    <cellStyle name="標準 21 2 2 3 2 4 2" xfId="364"/>
    <cellStyle name="標準 21 2 2 3 2 4 2 2" xfId="768"/>
    <cellStyle name="標準 21 2 2 3 2 4 3" xfId="671"/>
    <cellStyle name="標準 21 2 2 3 2 5" xfId="294"/>
    <cellStyle name="標準 21 2 2 3 2 5 2" xfId="698"/>
    <cellStyle name="標準 21 2 2 3 2 6" xfId="402"/>
    <cellStyle name="標準 21 2 2 3 2 6 2" xfId="806"/>
    <cellStyle name="標準 21 2 2 3 2 7" xfId="604"/>
    <cellStyle name="標準 21 2 2 3 3" xfId="200"/>
    <cellStyle name="標準 21 2 2 3 3 2" xfId="240"/>
    <cellStyle name="標準 21 2 2 3 3 2 2" xfId="349"/>
    <cellStyle name="標準 21 2 2 3 3 2 2 2" xfId="753"/>
    <cellStyle name="標準 21 2 2 3 3 2 3" xfId="656"/>
    <cellStyle name="標準 21 2 2 3 3 3" xfId="309"/>
    <cellStyle name="標準 21 2 2 3 3 3 2" xfId="713"/>
    <cellStyle name="標準 21 2 2 3 3 4" xfId="417"/>
    <cellStyle name="標準 21 2 2 3 3 4 2" xfId="821"/>
    <cellStyle name="標準 21 2 2 3 3 5" xfId="626"/>
    <cellStyle name="標準 21 2 2 3 4" xfId="216"/>
    <cellStyle name="標準 21 2 2 3 4 2" xfId="325"/>
    <cellStyle name="標準 21 2 2 3 4 2 2" xfId="729"/>
    <cellStyle name="標準 21 2 2 3 4 3" xfId="433"/>
    <cellStyle name="標準 21 2 2 3 4 3 2" xfId="837"/>
    <cellStyle name="標準 21 2 2 3 4 4" xfId="642"/>
    <cellStyle name="標準 21 2 2 3 5" xfId="256"/>
    <cellStyle name="標準 21 2 2 3 5 2" xfId="365"/>
    <cellStyle name="標準 21 2 2 3 5 2 2" xfId="769"/>
    <cellStyle name="標準 21 2 2 3 5 3" xfId="672"/>
    <cellStyle name="標準 21 2 2 3 6" xfId="293"/>
    <cellStyle name="標準 21 2 2 3 6 2" xfId="697"/>
    <cellStyle name="標準 21 2 2 3 7" xfId="401"/>
    <cellStyle name="標準 21 2 2 3 7 2" xfId="805"/>
    <cellStyle name="標準 21 2 2 3 8" xfId="603"/>
    <cellStyle name="標準 21 2 2 4" xfId="198"/>
    <cellStyle name="標準 21 2 2 4 2" xfId="241"/>
    <cellStyle name="標準 21 2 2 4 2 2" xfId="350"/>
    <cellStyle name="標準 21 2 2 4 2 2 2" xfId="754"/>
    <cellStyle name="標準 21 2 2 4 2 3" xfId="657"/>
    <cellStyle name="標準 21 2 2 4 3" xfId="307"/>
    <cellStyle name="標準 21 2 2 4 3 2" xfId="711"/>
    <cellStyle name="標準 21 2 2 4 4" xfId="415"/>
    <cellStyle name="標準 21 2 2 4 4 2" xfId="819"/>
    <cellStyle name="標準 21 2 2 4 5" xfId="624"/>
    <cellStyle name="標準 21 2 2 5" xfId="214"/>
    <cellStyle name="標準 21 2 2 5 2" xfId="323"/>
    <cellStyle name="標準 21 2 2 5 2 2" xfId="727"/>
    <cellStyle name="標準 21 2 2 5 3" xfId="431"/>
    <cellStyle name="標準 21 2 2 5 3 2" xfId="835"/>
    <cellStyle name="標準 21 2 2 5 4" xfId="640"/>
    <cellStyle name="標準 21 2 2 6" xfId="257"/>
    <cellStyle name="標準 21 2 2 6 2" xfId="366"/>
    <cellStyle name="標準 21 2 2 6 2 2" xfId="770"/>
    <cellStyle name="標準 21 2 2 6 3" xfId="673"/>
    <cellStyle name="標準 21 2 2 7" xfId="291"/>
    <cellStyle name="標準 21 2 2 7 2" xfId="695"/>
    <cellStyle name="標準 21 2 2 8" xfId="399"/>
    <cellStyle name="標準 21 2 2 8 2" xfId="803"/>
    <cellStyle name="標準 21 2 2 9" xfId="601"/>
    <cellStyle name="標準 21 2 3" xfId="173"/>
    <cellStyle name="標準 21 2 3 2" xfId="202"/>
    <cellStyle name="標準 21 2 3 2 2" xfId="242"/>
    <cellStyle name="標準 21 2 3 2 2 2" xfId="351"/>
    <cellStyle name="標準 21 2 3 2 2 2 2" xfId="755"/>
    <cellStyle name="標準 21 2 3 2 2 3" xfId="658"/>
    <cellStyle name="標準 21 2 3 2 3" xfId="311"/>
    <cellStyle name="標準 21 2 3 2 3 2" xfId="715"/>
    <cellStyle name="標準 21 2 3 2 4" xfId="419"/>
    <cellStyle name="標準 21 2 3 2 4 2" xfId="823"/>
    <cellStyle name="標準 21 2 3 2 5" xfId="628"/>
    <cellStyle name="標準 21 2 3 3" xfId="218"/>
    <cellStyle name="標準 21 2 3 3 2" xfId="327"/>
    <cellStyle name="標準 21 2 3 3 2 2" xfId="731"/>
    <cellStyle name="標準 21 2 3 3 3" xfId="435"/>
    <cellStyle name="標準 21 2 3 3 3 2" xfId="839"/>
    <cellStyle name="標準 21 2 3 3 4" xfId="644"/>
    <cellStyle name="標準 21 2 3 4" xfId="258"/>
    <cellStyle name="標準 21 2 3 4 2" xfId="367"/>
    <cellStyle name="標準 21 2 3 4 2 2" xfId="771"/>
    <cellStyle name="標準 21 2 3 4 3" xfId="674"/>
    <cellStyle name="標準 21 2 3 5" xfId="295"/>
    <cellStyle name="標準 21 2 3 5 2" xfId="699"/>
    <cellStyle name="標準 21 2 3 6" xfId="403"/>
    <cellStyle name="標準 21 2 3 6 2" xfId="807"/>
    <cellStyle name="標準 21 2 3 7" xfId="605"/>
    <cellStyle name="標準 21 2 4" xfId="191"/>
    <cellStyle name="標準 21 2 4 2" xfId="243"/>
    <cellStyle name="標準 21 2 4 2 2" xfId="352"/>
    <cellStyle name="標準 21 2 4 2 2 2" xfId="756"/>
    <cellStyle name="標準 21 2 4 2 3" xfId="659"/>
    <cellStyle name="標準 21 2 4 3" xfId="300"/>
    <cellStyle name="標準 21 2 4 3 2" xfId="704"/>
    <cellStyle name="標準 21 2 4 4" xfId="408"/>
    <cellStyle name="標準 21 2 4 4 2" xfId="812"/>
    <cellStyle name="標準 21 2 4 5" xfId="617"/>
    <cellStyle name="標準 21 2 5" xfId="207"/>
    <cellStyle name="標準 21 2 5 2" xfId="316"/>
    <cellStyle name="標準 21 2 5 2 2" xfId="720"/>
    <cellStyle name="標準 21 2 5 3" xfId="424"/>
    <cellStyle name="標準 21 2 5 3 2" xfId="828"/>
    <cellStyle name="標準 21 2 5 4" xfId="633"/>
    <cellStyle name="標準 21 2 6" xfId="259"/>
    <cellStyle name="標準 21 2 6 2" xfId="368"/>
    <cellStyle name="標準 21 2 6 2 2" xfId="772"/>
    <cellStyle name="標準 21 2 6 3" xfId="675"/>
    <cellStyle name="標準 21 2 7" xfId="284"/>
    <cellStyle name="標準 21 2 7 2" xfId="688"/>
    <cellStyle name="標準 21 2 8" xfId="392"/>
    <cellStyle name="標準 21 2 8 2" xfId="796"/>
    <cellStyle name="標準 21 2 9" xfId="591"/>
    <cellStyle name="標準 21 3" xfId="174"/>
    <cellStyle name="標準 21 3 2" xfId="203"/>
    <cellStyle name="標準 21 3 2 2" xfId="244"/>
    <cellStyle name="標準 21 3 2 2 2" xfId="353"/>
    <cellStyle name="標準 21 3 2 2 2 2" xfId="757"/>
    <cellStyle name="標準 21 3 2 2 3" xfId="660"/>
    <cellStyle name="標準 21 3 2 3" xfId="312"/>
    <cellStyle name="標準 21 3 2 3 2" xfId="716"/>
    <cellStyle name="標準 21 3 2 4" xfId="420"/>
    <cellStyle name="標準 21 3 2 4 2" xfId="824"/>
    <cellStyle name="標準 21 3 2 5" xfId="629"/>
    <cellStyle name="標準 21 3 3" xfId="219"/>
    <cellStyle name="標準 21 3 3 2" xfId="328"/>
    <cellStyle name="標準 21 3 3 2 2" xfId="732"/>
    <cellStyle name="標準 21 3 3 3" xfId="436"/>
    <cellStyle name="標準 21 3 3 3 2" xfId="840"/>
    <cellStyle name="標準 21 3 3 4" xfId="645"/>
    <cellStyle name="標準 21 3 4" xfId="260"/>
    <cellStyle name="標準 21 3 4 2" xfId="369"/>
    <cellStyle name="標準 21 3 4 2 2" xfId="773"/>
    <cellStyle name="標準 21 3 4 3" xfId="676"/>
    <cellStyle name="標準 21 3 5" xfId="296"/>
    <cellStyle name="標準 21 3 5 2" xfId="700"/>
    <cellStyle name="標準 21 3 6" xfId="404"/>
    <cellStyle name="標準 21 3 6 2" xfId="808"/>
    <cellStyle name="標準 21 3 7" xfId="606"/>
    <cellStyle name="標準 21 4" xfId="175"/>
    <cellStyle name="標準 21 5" xfId="190"/>
    <cellStyle name="標準 21 5 2" xfId="245"/>
    <cellStyle name="標準 21 5 2 2" xfId="354"/>
    <cellStyle name="標準 21 5 2 2 2" xfId="758"/>
    <cellStyle name="標準 21 5 2 3" xfId="661"/>
    <cellStyle name="標準 21 5 3" xfId="299"/>
    <cellStyle name="標準 21 5 3 2" xfId="703"/>
    <cellStyle name="標準 21 5 4" xfId="407"/>
    <cellStyle name="標準 21 5 4 2" xfId="811"/>
    <cellStyle name="標準 21 5 5" xfId="616"/>
    <cellStyle name="標準 21 6" xfId="206"/>
    <cellStyle name="標準 21 6 2" xfId="315"/>
    <cellStyle name="標準 21 6 2 2" xfId="719"/>
    <cellStyle name="標準 21 6 3" xfId="423"/>
    <cellStyle name="標準 21 6 3 2" xfId="827"/>
    <cellStyle name="標準 21 6 4" xfId="632"/>
    <cellStyle name="標準 21 7" xfId="261"/>
    <cellStyle name="標準 21 7 2" xfId="370"/>
    <cellStyle name="標準 21 7 2 2" xfId="774"/>
    <cellStyle name="標準 21 7 3" xfId="677"/>
    <cellStyle name="標準 21 8" xfId="283"/>
    <cellStyle name="標準 21 8 2" xfId="687"/>
    <cellStyle name="標準 21 9" xfId="391"/>
    <cellStyle name="標準 21 9 2" xfId="795"/>
    <cellStyle name="標準 22" xfId="158"/>
    <cellStyle name="標準 22 2" xfId="192"/>
    <cellStyle name="標準 22 2 2" xfId="246"/>
    <cellStyle name="標準 22 2 2 2" xfId="355"/>
    <cellStyle name="標準 22 2 2 2 2" xfId="759"/>
    <cellStyle name="標準 22 2 2 3" xfId="662"/>
    <cellStyle name="標準 22 2 3" xfId="301"/>
    <cellStyle name="標準 22 2 3 2" xfId="705"/>
    <cellStyle name="標準 22 2 4" xfId="409"/>
    <cellStyle name="標準 22 2 4 2" xfId="813"/>
    <cellStyle name="標準 22 2 5" xfId="618"/>
    <cellStyle name="標準 22 3" xfId="208"/>
    <cellStyle name="標準 22 3 2" xfId="317"/>
    <cellStyle name="標準 22 3 2 2" xfId="721"/>
    <cellStyle name="標準 22 3 3" xfId="425"/>
    <cellStyle name="標準 22 3 3 2" xfId="829"/>
    <cellStyle name="標準 22 3 4" xfId="634"/>
    <cellStyle name="標準 22 4" xfId="262"/>
    <cellStyle name="標準 22 4 2" xfId="371"/>
    <cellStyle name="標準 22 4 2 2" xfId="775"/>
    <cellStyle name="標準 22 4 3" xfId="678"/>
    <cellStyle name="標準 22 5" xfId="285"/>
    <cellStyle name="標準 22 5 2" xfId="689"/>
    <cellStyle name="標準 22 6" xfId="393"/>
    <cellStyle name="標準 22 6 2" xfId="797"/>
    <cellStyle name="標準 22 7" xfId="592"/>
    <cellStyle name="標準 23" xfId="159"/>
    <cellStyle name="標準 23 2" xfId="176"/>
    <cellStyle name="標準 23 2 2" xfId="204"/>
    <cellStyle name="標準 23 2 2 2" xfId="247"/>
    <cellStyle name="標準 23 2 2 2 2" xfId="356"/>
    <cellStyle name="標準 23 2 2 2 2 2" xfId="760"/>
    <cellStyle name="標準 23 2 2 2 3" xfId="663"/>
    <cellStyle name="標準 23 2 2 3" xfId="313"/>
    <cellStyle name="標準 23 2 2 3 2" xfId="717"/>
    <cellStyle name="標準 23 2 2 4" xfId="421"/>
    <cellStyle name="標準 23 2 2 4 2" xfId="825"/>
    <cellStyle name="標準 23 2 2 5" xfId="630"/>
    <cellStyle name="標準 23 2 3" xfId="220"/>
    <cellStyle name="標準 23 2 3 2" xfId="329"/>
    <cellStyle name="標準 23 2 3 2 2" xfId="733"/>
    <cellStyle name="標準 23 2 3 3" xfId="437"/>
    <cellStyle name="標準 23 2 3 3 2" xfId="841"/>
    <cellStyle name="標準 23 2 3 4" xfId="646"/>
    <cellStyle name="標準 23 2 4" xfId="263"/>
    <cellStyle name="標準 23 2 4 2" xfId="372"/>
    <cellStyle name="標準 23 2 4 2 2" xfId="776"/>
    <cellStyle name="標準 23 2 4 3" xfId="679"/>
    <cellStyle name="標準 23 2 5" xfId="297"/>
    <cellStyle name="標準 23 2 5 2" xfId="701"/>
    <cellStyle name="標準 23 2 6" xfId="405"/>
    <cellStyle name="標準 23 2 6 2" xfId="809"/>
    <cellStyle name="標準 23 2 7" xfId="607"/>
    <cellStyle name="標準 24" xfId="160"/>
    <cellStyle name="標準 24 2" xfId="456"/>
    <cellStyle name="標準 24 2 2" xfId="466"/>
    <cellStyle name="標準 24 2 2 2" xfId="503"/>
    <cellStyle name="標準 24 2 2 2 2" xfId="903"/>
    <cellStyle name="標準 24 2 2 3" xfId="865"/>
    <cellStyle name="標準 24 2 3" xfId="476"/>
    <cellStyle name="標準 24 2 3 2" xfId="513"/>
    <cellStyle name="標準 24 2 3 2 2" xfId="913"/>
    <cellStyle name="標準 24 2 3 3" xfId="875"/>
    <cellStyle name="標準 24 2 4" xfId="493"/>
    <cellStyle name="標準 24 2 4 2" xfId="893"/>
    <cellStyle name="標準 24 2 5" xfId="855"/>
    <cellStyle name="標準 24 3" xfId="461"/>
    <cellStyle name="標準 24 3 2" xfId="498"/>
    <cellStyle name="標準 24 3 2 2" xfId="898"/>
    <cellStyle name="標準 24 3 3" xfId="860"/>
    <cellStyle name="標準 24 4" xfId="471"/>
    <cellStyle name="標準 24 4 2" xfId="508"/>
    <cellStyle name="標準 24 4 2 2" xfId="908"/>
    <cellStyle name="標準 24 4 3" xfId="870"/>
    <cellStyle name="標準 24 5" xfId="445"/>
    <cellStyle name="標準 24 5 2" xfId="848"/>
    <cellStyle name="標準 24 6" xfId="488"/>
    <cellStyle name="標準 24 6 2" xfId="888"/>
    <cellStyle name="標準 25" xfId="1"/>
    <cellStyle name="標準 26" xfId="161"/>
    <cellStyle name="標準 26 2" xfId="165"/>
    <cellStyle name="標準 26 2 2" xfId="196"/>
    <cellStyle name="標準 26 2 2 2" xfId="248"/>
    <cellStyle name="標準 26 2 2 2 2" xfId="357"/>
    <cellStyle name="標準 26 2 2 2 2 2" xfId="761"/>
    <cellStyle name="標準 26 2 2 2 3" xfId="664"/>
    <cellStyle name="標準 26 2 2 3" xfId="305"/>
    <cellStyle name="標準 26 2 2 3 2" xfId="709"/>
    <cellStyle name="標準 26 2 2 4" xfId="413"/>
    <cellStyle name="標準 26 2 2 4 2" xfId="817"/>
    <cellStyle name="標準 26 2 2 5" xfId="622"/>
    <cellStyle name="標準 26 2 3" xfId="212"/>
    <cellStyle name="標準 26 2 3 2" xfId="321"/>
    <cellStyle name="標準 26 2 3 2 2" xfId="725"/>
    <cellStyle name="標準 26 2 3 3" xfId="429"/>
    <cellStyle name="標準 26 2 3 3 2" xfId="833"/>
    <cellStyle name="標準 26 2 3 4" xfId="638"/>
    <cellStyle name="標準 26 2 4" xfId="264"/>
    <cellStyle name="標準 26 2 4 2" xfId="373"/>
    <cellStyle name="標準 26 2 4 2 2" xfId="777"/>
    <cellStyle name="標準 26 2 4 3" xfId="680"/>
    <cellStyle name="標準 26 2 5" xfId="289"/>
    <cellStyle name="標準 26 2 5 2" xfId="693"/>
    <cellStyle name="標準 26 2 6" xfId="397"/>
    <cellStyle name="標準 26 2 6 2" xfId="801"/>
    <cellStyle name="標準 26 2 7" xfId="598"/>
    <cellStyle name="標準 26 3" xfId="193"/>
    <cellStyle name="標準 26 3 2" xfId="249"/>
    <cellStyle name="標準 26 3 2 2" xfId="358"/>
    <cellStyle name="標準 26 3 2 2 2" xfId="762"/>
    <cellStyle name="標準 26 3 2 3" xfId="665"/>
    <cellStyle name="標準 26 3 3" xfId="302"/>
    <cellStyle name="標準 26 3 3 2" xfId="706"/>
    <cellStyle name="標準 26 3 4" xfId="410"/>
    <cellStyle name="標準 26 3 4 2" xfId="814"/>
    <cellStyle name="標準 26 3 5" xfId="619"/>
    <cellStyle name="標準 26 4" xfId="209"/>
    <cellStyle name="標準 26 4 2" xfId="318"/>
    <cellStyle name="標準 26 4 2 2" xfId="722"/>
    <cellStyle name="標準 26 4 3" xfId="426"/>
    <cellStyle name="標準 26 4 3 2" xfId="830"/>
    <cellStyle name="標準 26 4 4" xfId="635"/>
    <cellStyle name="標準 26 5" xfId="265"/>
    <cellStyle name="標準 26 5 2" xfId="374"/>
    <cellStyle name="標準 26 5 2 2" xfId="778"/>
    <cellStyle name="標準 26 5 3" xfId="681"/>
    <cellStyle name="標準 26 6" xfId="286"/>
    <cellStyle name="標準 26 6 2" xfId="690"/>
    <cellStyle name="標準 26 7" xfId="394"/>
    <cellStyle name="標準 26 7 2" xfId="798"/>
    <cellStyle name="標準 26 8" xfId="594"/>
    <cellStyle name="標準 27" xfId="163"/>
    <cellStyle name="標準 27 2" xfId="195"/>
    <cellStyle name="標準 27 2 2" xfId="250"/>
    <cellStyle name="標準 27 2 2 2" xfId="359"/>
    <cellStyle name="標準 27 2 2 2 2" xfId="763"/>
    <cellStyle name="標準 27 2 2 3" xfId="666"/>
    <cellStyle name="標準 27 2 3" xfId="304"/>
    <cellStyle name="標準 27 2 3 2" xfId="708"/>
    <cellStyle name="標準 27 2 4" xfId="412"/>
    <cellStyle name="標準 27 2 4 2" xfId="816"/>
    <cellStyle name="標準 27 2 5" xfId="621"/>
    <cellStyle name="標準 27 3" xfId="211"/>
    <cellStyle name="標準 27 3 2" xfId="320"/>
    <cellStyle name="標準 27 3 2 2" xfId="724"/>
    <cellStyle name="標準 27 3 3" xfId="428"/>
    <cellStyle name="標準 27 3 3 2" xfId="832"/>
    <cellStyle name="標準 27 3 4" xfId="637"/>
    <cellStyle name="標準 27 4" xfId="266"/>
    <cellStyle name="標準 27 4 2" xfId="375"/>
    <cellStyle name="標準 27 4 2 2" xfId="779"/>
    <cellStyle name="標準 27 4 3" xfId="682"/>
    <cellStyle name="標準 27 5" xfId="288"/>
    <cellStyle name="標準 27 5 2" xfId="692"/>
    <cellStyle name="標準 27 6" xfId="396"/>
    <cellStyle name="標準 27 6 2" xfId="800"/>
    <cellStyle name="標準 27 7" xfId="596"/>
    <cellStyle name="標準 28" xfId="182"/>
    <cellStyle name="標準 28 2" xfId="205"/>
    <cellStyle name="標準 28 2 2" xfId="251"/>
    <cellStyle name="標準 28 2 2 2" xfId="360"/>
    <cellStyle name="標準 28 2 2 2 2" xfId="764"/>
    <cellStyle name="標準 28 2 2 3" xfId="667"/>
    <cellStyle name="標準 28 2 3" xfId="314"/>
    <cellStyle name="標準 28 2 3 2" xfId="718"/>
    <cellStyle name="標準 28 2 4" xfId="422"/>
    <cellStyle name="標準 28 2 4 2" xfId="826"/>
    <cellStyle name="標準 28 2 5" xfId="631"/>
    <cellStyle name="標準 28 3" xfId="221"/>
    <cellStyle name="標準 28 3 2" xfId="330"/>
    <cellStyle name="標準 28 3 2 2" xfId="734"/>
    <cellStyle name="標準 28 3 3" xfId="438"/>
    <cellStyle name="標準 28 3 3 2" xfId="842"/>
    <cellStyle name="標準 28 3 4" xfId="647"/>
    <cellStyle name="標準 28 4" xfId="267"/>
    <cellStyle name="標準 28 4 2" xfId="376"/>
    <cellStyle name="標準 28 4 2 2" xfId="780"/>
    <cellStyle name="標準 28 4 3" xfId="683"/>
    <cellStyle name="標準 28 5" xfId="298"/>
    <cellStyle name="標準 28 5 2" xfId="702"/>
    <cellStyle name="標準 28 6" xfId="406"/>
    <cellStyle name="標準 28 6 2" xfId="810"/>
    <cellStyle name="標準 28 7" xfId="608"/>
    <cellStyle name="標準 29" xfId="480"/>
    <cellStyle name="標準 29 2" xfId="440"/>
    <cellStyle name="標準 29 2 10" xfId="844"/>
    <cellStyle name="標準 29 2 2" xfId="457"/>
    <cellStyle name="標準 29 2 2 2" xfId="467"/>
    <cellStyle name="標準 29 2 2 2 2" xfId="504"/>
    <cellStyle name="標準 29 2 2 2 2 2" xfId="904"/>
    <cellStyle name="標準 29 2 2 2 2 3" xfId="1074"/>
    <cellStyle name="標準 29 2 2 2 3" xfId="866"/>
    <cellStyle name="標準 29 2 2 3" xfId="477"/>
    <cellStyle name="標準 29 2 2 3 2" xfId="514"/>
    <cellStyle name="標準 29 2 2 3 2 2" xfId="914"/>
    <cellStyle name="標準 29 2 2 3 3" xfId="876"/>
    <cellStyle name="標準 29 2 2 4" xfId="494"/>
    <cellStyle name="標準 29 2 2 4 2" xfId="894"/>
    <cellStyle name="標準 29 2 2 5" xfId="856"/>
    <cellStyle name="標準 29 2 3" xfId="462"/>
    <cellStyle name="標準 29 2 3 2" xfId="499"/>
    <cellStyle name="標準 29 2 3 2 2" xfId="899"/>
    <cellStyle name="標準 29 2 3 3" xfId="861"/>
    <cellStyle name="標準 29 2 3 4" xfId="1081"/>
    <cellStyle name="標準 29 2 4" xfId="472"/>
    <cellStyle name="標準 29 2 4 2" xfId="509"/>
    <cellStyle name="標準 29 2 4 2 2" xfId="909"/>
    <cellStyle name="標準 29 2 4 3" xfId="871"/>
    <cellStyle name="標準 29 2 5" xfId="448"/>
    <cellStyle name="標準 29 2 5 2" xfId="515"/>
    <cellStyle name="標準 29 2 5 2 2" xfId="915"/>
    <cellStyle name="標準 29 2 5 3" xfId="850"/>
    <cellStyle name="標準 29 2 6" xfId="478"/>
    <cellStyle name="標準 29 2 6 2" xfId="484"/>
    <cellStyle name="標準 29 2 6 2 2" xfId="884"/>
    <cellStyle name="標準 29 2 6 3" xfId="878"/>
    <cellStyle name="標準 29 2 7" xfId="479"/>
    <cellStyle name="標準 29 2 7 2" xfId="483"/>
    <cellStyle name="標準 29 2 7 2 2" xfId="883"/>
    <cellStyle name="標準 29 2 7 3" xfId="879"/>
    <cellStyle name="標準 29 2 7 4" xfId="1079"/>
    <cellStyle name="標準 29 2 8" xfId="482"/>
    <cellStyle name="標準 29 2 8 2" xfId="882"/>
    <cellStyle name="標準 29 2 9" xfId="489"/>
    <cellStyle name="標準 29 2 9 2" xfId="889"/>
    <cellStyle name="標準 3" xfId="148"/>
    <cellStyle name="標準 3 2" xfId="177"/>
    <cellStyle name="標準 3 2 2" xfId="449"/>
    <cellStyle name="標準 3 3" xfId="446"/>
    <cellStyle name="標準 30" xfId="1075"/>
    <cellStyle name="標準 4" xfId="149"/>
    <cellStyle name="標準 4 2" xfId="178"/>
    <cellStyle name="標準 4 3" xfId="450"/>
    <cellStyle name="標準 42" xfId="1076"/>
    <cellStyle name="標準 5" xfId="150"/>
    <cellStyle name="標準 5 2" xfId="179"/>
    <cellStyle name="標準 5 3" xfId="1077"/>
    <cellStyle name="標準 50" xfId="441"/>
    <cellStyle name="標準 6" xfId="151"/>
    <cellStyle name="標準 6 2" xfId="180"/>
    <cellStyle name="標準 7" xfId="152"/>
    <cellStyle name="標準 8" xfId="153"/>
    <cellStyle name="標準 9" xfId="154"/>
    <cellStyle name="未定義" xfId="181"/>
    <cellStyle name="良い 2" xfId="155"/>
  </cellStyles>
  <dxfs count="0"/>
  <tableStyles count="0" defaultTableStyle="TableStyleMedium2" defaultPivotStyle="PivotStyleMedium9"/>
  <colors>
    <mruColors>
      <color rgb="FFFFFFCC"/>
      <color rgb="FFFFFF00"/>
      <color rgb="FF008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6519;&#30000;&#31456;&#23439;\AppData\Local\Temp\Temp1_&#12304;&#32207;&#31038;&#12305;&#27096;&#24335;&#31532;7&#12289;9&#12289;10&#21495;_0412.zip\&#12304;&#32207;&#31038;&#12305;&#27096;&#24335;&#31532;7&#12289;9&#12289;10&#21495;_0412\&#21442;&#32771;\&#12375;&#12384;04_&#27010;&#31639;&#20107;&#26989;&#36027;&#31309;&#31639;&#26360;_&#31532;2&#292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300\Desktop\R04_&#24029;&#20869;&#25171;&#21512;&#12379;&#36039;&#26009;\2022&#24180;&#24230;(&#35519;&#36948;&#25903;&#25588;)\00000000_&#26368;&#32066;&#22577;&#21578;Work\02_&#27010;&#31639;&#20107;&#26989;&#36027;&#31309;&#31639;&#26360;\02_02_&#27010;&#31639;&#20107;&#26989;&#36027;&#31309;&#31639;&#26360;\&#21407;&#29256;\02_02_&#27010;&#31639;&#20107;&#26989;&#36027;&#31309;&#31639;&#2636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\e\&#65396;&#65400;&#65406;&#65433;&#65411;&#65438;-&#65408;-1\&#35373;&#35336;&#26360;&#20803;\&#12490;&#12459;&#12494;&#24037;&#2515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tec\&#22806;&#20184;hdd%20(k)\20041117-&#33865;&#23665;&#20445;&#32946;&#22290;\&#31309;&#31639;\&#33865;&#23665;&#20445;&#32946;&#22290;&#21336;&#20385;&#12487;&#12540;&#12479;v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はじめに"/>
      <sheetName val="中表紙1"/>
      <sheetName val="【資料1】年次別総括"/>
      <sheetName val="中表紙2"/>
      <sheetName val="【資料2】費用内訳書"/>
      <sheetName val="中表紙3"/>
      <sheetName val="【資料3】数量明細表"/>
      <sheetName val="中表紙4"/>
      <sheetName val="【資料4-1】見積回答比較（初期導入）"/>
      <sheetName val="【資料4-2】見積回答比較（保守)"/>
      <sheetName val="【資料4-3】見積回答比較（中間更新)"/>
      <sheetName val="【資料4-4】見積回答比較（注記一覧）"/>
      <sheetName val="中表紙5"/>
      <sheetName val="【資料5】単価比較・算定表"/>
      <sheetName val="オフセット（印刷不要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6" t="str">
            <v>A1</v>
          </cell>
          <cell r="B6">
            <v>1</v>
          </cell>
          <cell r="E6" t="str">
            <v>指令装置</v>
          </cell>
        </row>
        <row r="7">
          <cell r="A7" t="str">
            <v>A2</v>
          </cell>
          <cell r="C7" t="str">
            <v>(1)</v>
          </cell>
          <cell r="E7" t="str">
            <v>指令台</v>
          </cell>
          <cell r="F7">
            <v>14400000</v>
          </cell>
          <cell r="G7">
            <v>463999.99999999994</v>
          </cell>
          <cell r="H7">
            <v>1200000</v>
          </cell>
          <cell r="I7">
            <v>14400000</v>
          </cell>
          <cell r="J7">
            <v>7115000</v>
          </cell>
          <cell r="K7">
            <v>0</v>
          </cell>
          <cell r="L7">
            <v>8030000</v>
          </cell>
          <cell r="U7">
            <v>14400000</v>
          </cell>
          <cell r="V7">
            <v>3790000</v>
          </cell>
          <cell r="W7">
            <v>600000</v>
          </cell>
          <cell r="X7">
            <v>14400000</v>
          </cell>
          <cell r="Y7">
            <v>3790000</v>
          </cell>
          <cell r="Z7">
            <v>600000</v>
          </cell>
        </row>
        <row r="8">
          <cell r="A8" t="str">
            <v>A3</v>
          </cell>
          <cell r="C8" t="str">
            <v>(2)</v>
          </cell>
          <cell r="E8" t="str">
            <v>自動出動指定装置</v>
          </cell>
        </row>
        <row r="9">
          <cell r="A9" t="str">
            <v>A4</v>
          </cell>
          <cell r="D9" t="str">
            <v>ア</v>
          </cell>
          <cell r="E9" t="str">
            <v>制御処理装置</v>
          </cell>
          <cell r="F9">
            <v>88800000</v>
          </cell>
          <cell r="G9">
            <v>1043999.9999999999</v>
          </cell>
          <cell r="H9">
            <v>15000000</v>
          </cell>
          <cell r="I9">
            <v>54000000</v>
          </cell>
          <cell r="J9">
            <v>6531000</v>
          </cell>
          <cell r="K9">
            <v>54000000</v>
          </cell>
          <cell r="L9">
            <v>49410000</v>
          </cell>
          <cell r="U9">
            <v>71400000</v>
          </cell>
          <cell r="V9">
            <v>3788000</v>
          </cell>
          <cell r="W9">
            <v>34500000</v>
          </cell>
          <cell r="X9">
            <v>71400000</v>
          </cell>
          <cell r="Y9">
            <v>3788000</v>
          </cell>
          <cell r="Z9">
            <v>34500000</v>
          </cell>
        </row>
        <row r="10">
          <cell r="A10" t="str">
            <v>A5</v>
          </cell>
          <cell r="D10" t="str">
            <v>イ</v>
          </cell>
          <cell r="E10" t="str">
            <v>ディスプレイ</v>
          </cell>
          <cell r="F10">
            <v>557000</v>
          </cell>
          <cell r="G10">
            <v>0</v>
          </cell>
          <cell r="H10">
            <v>400000</v>
          </cell>
          <cell r="I10">
            <v>0</v>
          </cell>
          <cell r="J10">
            <v>53000</v>
          </cell>
          <cell r="K10">
            <v>0</v>
          </cell>
          <cell r="L10">
            <v>244000</v>
          </cell>
          <cell r="U10">
            <v>279000</v>
          </cell>
          <cell r="V10">
            <v>27000</v>
          </cell>
          <cell r="W10">
            <v>200000</v>
          </cell>
          <cell r="X10">
            <v>279000</v>
          </cell>
          <cell r="Y10">
            <v>27000</v>
          </cell>
          <cell r="Z10">
            <v>200000</v>
          </cell>
        </row>
        <row r="11">
          <cell r="A11" t="str">
            <v>A6</v>
          </cell>
          <cell r="D11" t="str">
            <v>ウ</v>
          </cell>
          <cell r="E11" t="str">
            <v>データメンテナンス装置</v>
          </cell>
          <cell r="F11">
            <v>2024000</v>
          </cell>
          <cell r="G11">
            <v>151000</v>
          </cell>
          <cell r="H11">
            <v>1100000</v>
          </cell>
          <cell r="I11">
            <v>630000</v>
          </cell>
          <cell r="J11">
            <v>49000</v>
          </cell>
          <cell r="K11">
            <v>630000</v>
          </cell>
          <cell r="L11">
            <v>1830000</v>
          </cell>
          <cell r="U11">
            <v>1327000</v>
          </cell>
          <cell r="V11">
            <v>100000</v>
          </cell>
          <cell r="W11">
            <v>865000</v>
          </cell>
          <cell r="X11">
            <v>1327000</v>
          </cell>
          <cell r="Y11">
            <v>100000</v>
          </cell>
          <cell r="Z11">
            <v>865000</v>
          </cell>
        </row>
        <row r="12">
          <cell r="A12" t="str">
            <v>A7</v>
          </cell>
          <cell r="C12" t="str">
            <v>(3)</v>
          </cell>
          <cell r="E12" t="str">
            <v>地図等検索装置</v>
          </cell>
        </row>
        <row r="13">
          <cell r="A13" t="str">
            <v>A8</v>
          </cell>
          <cell r="D13" t="str">
            <v>ア</v>
          </cell>
          <cell r="E13" t="str">
            <v>地図等検索装置</v>
          </cell>
          <cell r="F13">
            <v>14400000</v>
          </cell>
          <cell r="G13">
            <v>696000</v>
          </cell>
          <cell r="H13">
            <v>2500000</v>
          </cell>
          <cell r="I13">
            <v>5400000</v>
          </cell>
          <cell r="J13">
            <v>39000</v>
          </cell>
          <cell r="K13">
            <v>5400000</v>
          </cell>
          <cell r="L13">
            <v>12444000</v>
          </cell>
          <cell r="U13">
            <v>9900000</v>
          </cell>
          <cell r="V13">
            <v>368000</v>
          </cell>
          <cell r="W13">
            <v>3950000</v>
          </cell>
          <cell r="X13">
            <v>9900000</v>
          </cell>
          <cell r="Y13">
            <v>368000</v>
          </cell>
          <cell r="Z13">
            <v>3950000</v>
          </cell>
        </row>
        <row r="14">
          <cell r="A14" t="str">
            <v>A9</v>
          </cell>
          <cell r="D14" t="str">
            <v>イ</v>
          </cell>
          <cell r="E14" t="str">
            <v>地図用ディスプレイ</v>
          </cell>
          <cell r="F14">
            <v>557000</v>
          </cell>
          <cell r="G14">
            <v>0</v>
          </cell>
          <cell r="H14">
            <v>400000</v>
          </cell>
          <cell r="I14">
            <v>0</v>
          </cell>
          <cell r="J14">
            <v>53000</v>
          </cell>
          <cell r="K14">
            <v>0</v>
          </cell>
          <cell r="L14">
            <v>244000</v>
          </cell>
          <cell r="U14">
            <v>279000</v>
          </cell>
          <cell r="V14">
            <v>27000</v>
          </cell>
          <cell r="W14">
            <v>200000</v>
          </cell>
          <cell r="X14">
            <v>279000</v>
          </cell>
          <cell r="Y14">
            <v>27000</v>
          </cell>
          <cell r="Z14">
            <v>200000</v>
          </cell>
        </row>
        <row r="15">
          <cell r="A15" t="str">
            <v>A10</v>
          </cell>
          <cell r="C15" t="str">
            <v>(4)</v>
          </cell>
          <cell r="E15" t="str">
            <v>多目的情報端末</v>
          </cell>
        </row>
        <row r="16">
          <cell r="A16" t="str">
            <v>A11</v>
          </cell>
          <cell r="D16" t="str">
            <v>ア</v>
          </cell>
          <cell r="E16" t="str">
            <v>制御処理装置</v>
          </cell>
          <cell r="F16">
            <v>14400000</v>
          </cell>
          <cell r="G16">
            <v>580000</v>
          </cell>
          <cell r="H16">
            <v>2500000</v>
          </cell>
          <cell r="I16">
            <v>1260000</v>
          </cell>
          <cell r="J16">
            <v>40000</v>
          </cell>
          <cell r="K16">
            <v>1260000</v>
          </cell>
          <cell r="L16">
            <v>610000</v>
          </cell>
          <cell r="U16">
            <v>7830000</v>
          </cell>
          <cell r="V16">
            <v>310000</v>
          </cell>
          <cell r="W16">
            <v>1880000</v>
          </cell>
          <cell r="X16">
            <v>7830000</v>
          </cell>
          <cell r="Y16">
            <v>310000</v>
          </cell>
          <cell r="Z16">
            <v>1880000</v>
          </cell>
        </row>
        <row r="17">
          <cell r="A17" t="str">
            <v>A12</v>
          </cell>
          <cell r="D17" t="str">
            <v>イ</v>
          </cell>
          <cell r="E17" t="str">
            <v>ディスプレイ</v>
          </cell>
          <cell r="F17">
            <v>557000</v>
          </cell>
          <cell r="G17">
            <v>0</v>
          </cell>
          <cell r="H17">
            <v>400000</v>
          </cell>
          <cell r="I17">
            <v>0</v>
          </cell>
          <cell r="J17">
            <v>53000</v>
          </cell>
          <cell r="K17">
            <v>0</v>
          </cell>
          <cell r="L17">
            <v>0</v>
          </cell>
          <cell r="U17">
            <v>279000</v>
          </cell>
          <cell r="V17">
            <v>27000</v>
          </cell>
          <cell r="W17">
            <v>200000</v>
          </cell>
          <cell r="X17">
            <v>279000</v>
          </cell>
          <cell r="Y17">
            <v>27000</v>
          </cell>
          <cell r="Z17">
            <v>200000</v>
          </cell>
        </row>
        <row r="18">
          <cell r="A18" t="str">
            <v>A13</v>
          </cell>
          <cell r="C18" t="str">
            <v>(5)</v>
          </cell>
          <cell r="E18" t="str">
            <v>支援情報端末</v>
          </cell>
        </row>
        <row r="19">
          <cell r="A19" t="str">
            <v>A14</v>
          </cell>
          <cell r="D19" t="str">
            <v>ア</v>
          </cell>
          <cell r="E19" t="str">
            <v>制御処理装置</v>
          </cell>
          <cell r="F19">
            <v>3840000</v>
          </cell>
          <cell r="G19">
            <v>696000</v>
          </cell>
          <cell r="H19">
            <v>1400000</v>
          </cell>
          <cell r="I19">
            <v>1260000</v>
          </cell>
          <cell r="J19">
            <v>40000</v>
          </cell>
          <cell r="K19">
            <v>1260000</v>
          </cell>
          <cell r="L19">
            <v>1464000</v>
          </cell>
          <cell r="U19">
            <v>2550000</v>
          </cell>
          <cell r="V19">
            <v>368000</v>
          </cell>
          <cell r="W19">
            <v>1330000</v>
          </cell>
          <cell r="X19">
            <v>2550000</v>
          </cell>
          <cell r="Y19">
            <v>368000</v>
          </cell>
          <cell r="Z19">
            <v>1330000</v>
          </cell>
        </row>
        <row r="20">
          <cell r="A20" t="str">
            <v>A15</v>
          </cell>
          <cell r="D20" t="str">
            <v>イ</v>
          </cell>
          <cell r="E20" t="str">
            <v>ディスプレイ</v>
          </cell>
          <cell r="F20">
            <v>557000</v>
          </cell>
          <cell r="G20">
            <v>0</v>
          </cell>
          <cell r="H20">
            <v>400000</v>
          </cell>
          <cell r="I20">
            <v>0</v>
          </cell>
          <cell r="J20">
            <v>53000</v>
          </cell>
          <cell r="K20">
            <v>0</v>
          </cell>
          <cell r="L20">
            <v>0</v>
          </cell>
          <cell r="U20">
            <v>279000</v>
          </cell>
          <cell r="V20">
            <v>27000</v>
          </cell>
          <cell r="W20">
            <v>200000</v>
          </cell>
          <cell r="X20">
            <v>279000</v>
          </cell>
          <cell r="Y20">
            <v>27000</v>
          </cell>
          <cell r="Z20">
            <v>200000</v>
          </cell>
        </row>
        <row r="21">
          <cell r="A21" t="str">
            <v>A16</v>
          </cell>
          <cell r="C21" t="str">
            <v>(6)</v>
          </cell>
          <cell r="E21" t="str">
            <v>長時間録音装置</v>
          </cell>
          <cell r="F21">
            <v>4425000</v>
          </cell>
          <cell r="G21">
            <v>70000</v>
          </cell>
          <cell r="H21">
            <v>0</v>
          </cell>
          <cell r="I21">
            <v>7350000</v>
          </cell>
          <cell r="J21">
            <v>183000</v>
          </cell>
          <cell r="K21">
            <v>0</v>
          </cell>
          <cell r="L21">
            <v>5490000</v>
          </cell>
          <cell r="U21">
            <v>5888000</v>
          </cell>
          <cell r="V21">
            <v>127000</v>
          </cell>
          <cell r="W21">
            <v>0</v>
          </cell>
          <cell r="X21">
            <v>5888000</v>
          </cell>
          <cell r="Y21">
            <v>127000</v>
          </cell>
          <cell r="Z21">
            <v>0</v>
          </cell>
        </row>
        <row r="22">
          <cell r="A22" t="str">
            <v>A17</v>
          </cell>
          <cell r="C22" t="str">
            <v>(7)</v>
          </cell>
          <cell r="E22" t="str">
            <v>非常用指令設備</v>
          </cell>
          <cell r="F22">
            <v>20600000</v>
          </cell>
          <cell r="G22">
            <v>500000</v>
          </cell>
          <cell r="H22">
            <v>0</v>
          </cell>
          <cell r="I22">
            <v>30750000</v>
          </cell>
          <cell r="J22">
            <v>0</v>
          </cell>
          <cell r="K22">
            <v>0</v>
          </cell>
          <cell r="L22">
            <v>7001740</v>
          </cell>
          <cell r="U22">
            <v>25675000</v>
          </cell>
          <cell r="V22">
            <v>250000</v>
          </cell>
          <cell r="W22">
            <v>0</v>
          </cell>
          <cell r="X22">
            <v>25675000</v>
          </cell>
          <cell r="Y22">
            <v>250000</v>
          </cell>
          <cell r="Z22">
            <v>0</v>
          </cell>
        </row>
        <row r="23">
          <cell r="A23" t="str">
            <v>A18</v>
          </cell>
          <cell r="C23" t="str">
            <v>(8)</v>
          </cell>
          <cell r="E23" t="str">
            <v>指令制御装置</v>
          </cell>
          <cell r="F23">
            <v>34000000</v>
          </cell>
          <cell r="G23">
            <v>580000</v>
          </cell>
          <cell r="H23">
            <v>0</v>
          </cell>
          <cell r="I23">
            <v>39000000</v>
          </cell>
          <cell r="J23">
            <v>0</v>
          </cell>
          <cell r="K23">
            <v>0</v>
          </cell>
          <cell r="L23">
            <v>24900000</v>
          </cell>
          <cell r="U23">
            <v>36500000</v>
          </cell>
          <cell r="V23">
            <v>290000</v>
          </cell>
          <cell r="W23">
            <v>0</v>
          </cell>
          <cell r="X23">
            <v>36500000</v>
          </cell>
          <cell r="Y23">
            <v>290000</v>
          </cell>
          <cell r="Z23">
            <v>0</v>
          </cell>
        </row>
        <row r="24">
          <cell r="A24" t="str">
            <v>A19</v>
          </cell>
          <cell r="C24" t="str">
            <v>(9)</v>
          </cell>
          <cell r="E24" t="str">
            <v>携帯電話・IP電話受信転送装置</v>
          </cell>
          <cell r="F24">
            <v>0</v>
          </cell>
          <cell r="G24">
            <v>71000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5856000</v>
          </cell>
          <cell r="U24">
            <v>0</v>
          </cell>
          <cell r="V24">
            <v>36000</v>
          </cell>
          <cell r="W24">
            <v>0</v>
          </cell>
          <cell r="X24">
            <v>0</v>
          </cell>
          <cell r="Y24">
            <v>36000</v>
          </cell>
          <cell r="Z24">
            <v>0</v>
          </cell>
        </row>
        <row r="25">
          <cell r="A25" t="str">
            <v>A20</v>
          </cell>
          <cell r="C25" t="str">
            <v>(10)</v>
          </cell>
          <cell r="E25" t="str">
            <v>プリンタ</v>
          </cell>
          <cell r="F25">
            <v>407000</v>
          </cell>
          <cell r="G25">
            <v>0</v>
          </cell>
          <cell r="H25">
            <v>350000</v>
          </cell>
          <cell r="I25">
            <v>135000</v>
          </cell>
          <cell r="J25">
            <v>0</v>
          </cell>
          <cell r="K25">
            <v>135000</v>
          </cell>
          <cell r="L25">
            <v>427000</v>
          </cell>
          <cell r="U25">
            <v>271000</v>
          </cell>
          <cell r="V25">
            <v>0</v>
          </cell>
          <cell r="W25">
            <v>243000</v>
          </cell>
          <cell r="X25">
            <v>271000</v>
          </cell>
          <cell r="Y25">
            <v>0</v>
          </cell>
          <cell r="Z25">
            <v>243000</v>
          </cell>
        </row>
        <row r="26">
          <cell r="A26" t="str">
            <v>A21</v>
          </cell>
          <cell r="C26" t="str">
            <v>(11)</v>
          </cell>
          <cell r="E26" t="str">
            <v>カラープリンタ</v>
          </cell>
          <cell r="F26">
            <v>457000</v>
          </cell>
          <cell r="G26">
            <v>0</v>
          </cell>
          <cell r="H26">
            <v>400000</v>
          </cell>
          <cell r="I26">
            <v>187500</v>
          </cell>
          <cell r="J26">
            <v>0</v>
          </cell>
          <cell r="K26">
            <v>187500</v>
          </cell>
          <cell r="L26">
            <v>1037000</v>
          </cell>
          <cell r="U26">
            <v>322000</v>
          </cell>
          <cell r="V26">
            <v>0</v>
          </cell>
          <cell r="W26">
            <v>294000</v>
          </cell>
          <cell r="X26">
            <v>322000</v>
          </cell>
          <cell r="Y26">
            <v>0</v>
          </cell>
          <cell r="Z26">
            <v>294000</v>
          </cell>
        </row>
        <row r="27">
          <cell r="A27" t="str">
            <v>A22</v>
          </cell>
          <cell r="C27" t="str">
            <v>(12)</v>
          </cell>
          <cell r="E27" t="str">
            <v>スキャナ</v>
          </cell>
          <cell r="F27">
            <v>407000</v>
          </cell>
          <cell r="G27">
            <v>0</v>
          </cell>
          <cell r="H27">
            <v>350000</v>
          </cell>
          <cell r="I27">
            <v>187500</v>
          </cell>
          <cell r="J27">
            <v>0</v>
          </cell>
          <cell r="K27">
            <v>187500</v>
          </cell>
          <cell r="L27">
            <v>366000</v>
          </cell>
          <cell r="U27">
            <v>297000</v>
          </cell>
          <cell r="V27">
            <v>0</v>
          </cell>
          <cell r="W27">
            <v>269000</v>
          </cell>
          <cell r="X27">
            <v>297000</v>
          </cell>
          <cell r="Y27">
            <v>0</v>
          </cell>
          <cell r="Z27">
            <v>269000</v>
          </cell>
        </row>
        <row r="28">
          <cell r="A28" t="str">
            <v>A23</v>
          </cell>
          <cell r="C28" t="str">
            <v>(13)</v>
          </cell>
          <cell r="E28" t="str">
            <v>署所端末</v>
          </cell>
          <cell r="F28">
            <v>2457000</v>
          </cell>
          <cell r="G28">
            <v>52200</v>
          </cell>
          <cell r="H28">
            <v>150000</v>
          </cell>
          <cell r="I28">
            <v>1260000</v>
          </cell>
          <cell r="J28">
            <v>0</v>
          </cell>
          <cell r="K28">
            <v>0</v>
          </cell>
          <cell r="L28">
            <v>1952000</v>
          </cell>
          <cell r="U28">
            <v>1859000</v>
          </cell>
          <cell r="V28">
            <v>26000</v>
          </cell>
          <cell r="W28">
            <v>75000</v>
          </cell>
          <cell r="X28">
            <v>1859000</v>
          </cell>
          <cell r="Y28">
            <v>26000</v>
          </cell>
          <cell r="Z28">
            <v>75000</v>
          </cell>
        </row>
        <row r="29">
          <cell r="A29" t="str">
            <v>A24</v>
          </cell>
          <cell r="B29" t="str">
            <v>2</v>
          </cell>
          <cell r="E29" t="str">
            <v>指揮台</v>
          </cell>
          <cell r="F29">
            <v>14400000</v>
          </cell>
          <cell r="G29">
            <v>463999.99999999994</v>
          </cell>
          <cell r="H29">
            <v>1200000</v>
          </cell>
          <cell r="I29">
            <v>15933000</v>
          </cell>
          <cell r="J29">
            <v>0</v>
          </cell>
          <cell r="K29">
            <v>0</v>
          </cell>
          <cell r="L29">
            <v>18228000</v>
          </cell>
          <cell r="U29">
            <v>15167000</v>
          </cell>
          <cell r="V29">
            <v>232000</v>
          </cell>
          <cell r="W29">
            <v>600000</v>
          </cell>
          <cell r="X29">
            <v>15167000</v>
          </cell>
          <cell r="Y29">
            <v>232000</v>
          </cell>
          <cell r="Z29">
            <v>600000</v>
          </cell>
        </row>
        <row r="30">
          <cell r="A30" t="str">
            <v>A25</v>
          </cell>
          <cell r="B30" t="str">
            <v>3</v>
          </cell>
          <cell r="E30" t="str">
            <v>表示盤</v>
          </cell>
        </row>
        <row r="31">
          <cell r="A31" t="str">
            <v>A26</v>
          </cell>
          <cell r="C31" t="str">
            <v>(1)</v>
          </cell>
          <cell r="E31" t="str">
            <v>車両運用表示盤</v>
          </cell>
          <cell r="F31">
            <v>38000000</v>
          </cell>
          <cell r="G31">
            <v>0</v>
          </cell>
          <cell r="H31">
            <v>2400000</v>
          </cell>
          <cell r="I31">
            <v>11400000</v>
          </cell>
          <cell r="J31">
            <v>0</v>
          </cell>
          <cell r="K31">
            <v>11400000</v>
          </cell>
          <cell r="L31">
            <v>13420000</v>
          </cell>
          <cell r="U31">
            <v>24700000</v>
          </cell>
          <cell r="V31">
            <v>0</v>
          </cell>
          <cell r="W31">
            <v>6900000</v>
          </cell>
          <cell r="X31">
            <v>24700000</v>
          </cell>
          <cell r="Y31">
            <v>0</v>
          </cell>
          <cell r="Z31">
            <v>6900000</v>
          </cell>
        </row>
        <row r="32">
          <cell r="A32" t="str">
            <v>A27</v>
          </cell>
          <cell r="C32" t="str">
            <v>(2)</v>
          </cell>
          <cell r="E32" t="str">
            <v>支援情報表示盤</v>
          </cell>
          <cell r="F32">
            <v>38000000</v>
          </cell>
          <cell r="G32">
            <v>0</v>
          </cell>
          <cell r="H32">
            <v>2400000</v>
          </cell>
          <cell r="I32">
            <v>11400000</v>
          </cell>
          <cell r="J32">
            <v>0</v>
          </cell>
          <cell r="K32">
            <v>11400000</v>
          </cell>
          <cell r="L32">
            <v>13420000</v>
          </cell>
          <cell r="U32">
            <v>24700000</v>
          </cell>
          <cell r="V32">
            <v>0</v>
          </cell>
          <cell r="W32">
            <v>6900000</v>
          </cell>
          <cell r="X32">
            <v>24700000</v>
          </cell>
          <cell r="Y32">
            <v>0</v>
          </cell>
          <cell r="Z32">
            <v>6900000</v>
          </cell>
        </row>
        <row r="33">
          <cell r="A33" t="str">
            <v>A28</v>
          </cell>
          <cell r="C33" t="str">
            <v>(3)</v>
          </cell>
          <cell r="E33" t="str">
            <v>多目的情報表示装置</v>
          </cell>
          <cell r="F33">
            <v>38000000</v>
          </cell>
          <cell r="G33">
            <v>0</v>
          </cell>
          <cell r="H33">
            <v>2400000</v>
          </cell>
          <cell r="I33">
            <v>11400000</v>
          </cell>
          <cell r="J33">
            <v>0</v>
          </cell>
          <cell r="K33">
            <v>11400000</v>
          </cell>
          <cell r="L33">
            <v>13420000</v>
          </cell>
          <cell r="U33">
            <v>24700000</v>
          </cell>
          <cell r="V33">
            <v>0</v>
          </cell>
          <cell r="W33">
            <v>6900000</v>
          </cell>
          <cell r="X33">
            <v>24700000</v>
          </cell>
          <cell r="Y33">
            <v>0</v>
          </cell>
          <cell r="Z33">
            <v>6900000</v>
          </cell>
        </row>
        <row r="34">
          <cell r="A34" t="str">
            <v>A29</v>
          </cell>
          <cell r="C34" t="str">
            <v>(4)</v>
          </cell>
          <cell r="E34" t="str">
            <v>映像制御装置</v>
          </cell>
          <cell r="F34">
            <v>44000000</v>
          </cell>
          <cell r="G34">
            <v>0</v>
          </cell>
          <cell r="H34">
            <v>2000000</v>
          </cell>
          <cell r="I34">
            <v>29250000</v>
          </cell>
          <cell r="J34">
            <v>0</v>
          </cell>
          <cell r="K34">
            <v>0</v>
          </cell>
          <cell r="L34">
            <v>24400000</v>
          </cell>
          <cell r="U34">
            <v>36625000</v>
          </cell>
          <cell r="V34">
            <v>0</v>
          </cell>
          <cell r="W34">
            <v>1000000</v>
          </cell>
          <cell r="X34">
            <v>36625000</v>
          </cell>
          <cell r="Y34">
            <v>0</v>
          </cell>
          <cell r="Z34">
            <v>1000000</v>
          </cell>
        </row>
        <row r="35">
          <cell r="A35" t="str">
            <v>A30</v>
          </cell>
          <cell r="C35" t="str">
            <v>(5)</v>
          </cell>
          <cell r="E35" t="str">
            <v>本部・署用表示盤</v>
          </cell>
          <cell r="F35">
            <v>2763000</v>
          </cell>
          <cell r="G35">
            <v>0</v>
          </cell>
          <cell r="H35">
            <v>500000</v>
          </cell>
          <cell r="I35">
            <v>1160000</v>
          </cell>
          <cell r="J35">
            <v>0</v>
          </cell>
          <cell r="K35">
            <v>1160000</v>
          </cell>
          <cell r="L35">
            <v>2440000</v>
          </cell>
          <cell r="U35">
            <v>1962000</v>
          </cell>
          <cell r="V35">
            <v>0</v>
          </cell>
          <cell r="W35">
            <v>830000</v>
          </cell>
          <cell r="X35">
            <v>1962000</v>
          </cell>
          <cell r="Y35">
            <v>0</v>
          </cell>
          <cell r="Z35">
            <v>830000</v>
          </cell>
        </row>
        <row r="36">
          <cell r="A36" t="str">
            <v>A31</v>
          </cell>
          <cell r="B36" t="str">
            <v>4</v>
          </cell>
          <cell r="E36" t="str">
            <v>無線統制台</v>
          </cell>
          <cell r="F36">
            <v>14400000</v>
          </cell>
          <cell r="G36">
            <v>463999.99999999994</v>
          </cell>
          <cell r="H36">
            <v>1200000</v>
          </cell>
          <cell r="I36">
            <v>18316500</v>
          </cell>
          <cell r="J36">
            <v>0</v>
          </cell>
          <cell r="K36">
            <v>0</v>
          </cell>
          <cell r="L36">
            <v>9322000</v>
          </cell>
          <cell r="U36">
            <v>16358000</v>
          </cell>
          <cell r="V36">
            <v>232000</v>
          </cell>
          <cell r="W36">
            <v>600000</v>
          </cell>
          <cell r="X36">
            <v>16358000</v>
          </cell>
          <cell r="Y36">
            <v>232000</v>
          </cell>
          <cell r="Z36">
            <v>600000</v>
          </cell>
        </row>
        <row r="37">
          <cell r="A37" t="str">
            <v>A32</v>
          </cell>
          <cell r="B37" t="str">
            <v>5</v>
          </cell>
          <cell r="E37" t="str">
            <v>指令電送装置</v>
          </cell>
        </row>
        <row r="38">
          <cell r="A38" t="str">
            <v>A33</v>
          </cell>
          <cell r="C38" t="str">
            <v>(1)</v>
          </cell>
          <cell r="E38" t="str">
            <v>指令情報送信装置</v>
          </cell>
          <cell r="F38">
            <v>0</v>
          </cell>
          <cell r="G38">
            <v>0</v>
          </cell>
          <cell r="H38">
            <v>0</v>
          </cell>
          <cell r="I38">
            <v>7200000</v>
          </cell>
          <cell r="J38">
            <v>0</v>
          </cell>
          <cell r="K38">
            <v>0</v>
          </cell>
          <cell r="L38">
            <v>2440000</v>
          </cell>
          <cell r="U38">
            <v>3600000</v>
          </cell>
          <cell r="V38">
            <v>0</v>
          </cell>
          <cell r="W38">
            <v>0</v>
          </cell>
          <cell r="X38">
            <v>3600000</v>
          </cell>
          <cell r="Y38">
            <v>0</v>
          </cell>
          <cell r="Z38">
            <v>0</v>
          </cell>
        </row>
        <row r="39">
          <cell r="A39" t="str">
            <v>A34</v>
          </cell>
          <cell r="C39" t="str">
            <v>(2)</v>
          </cell>
          <cell r="E39" t="str">
            <v>指令情報出力装置</v>
          </cell>
          <cell r="F39">
            <v>4440000</v>
          </cell>
          <cell r="G39">
            <v>98600</v>
          </cell>
          <cell r="H39">
            <v>1200000</v>
          </cell>
          <cell r="I39">
            <v>1920000</v>
          </cell>
          <cell r="J39">
            <v>89000</v>
          </cell>
          <cell r="K39">
            <v>1920000</v>
          </cell>
          <cell r="L39">
            <v>3050000</v>
          </cell>
          <cell r="U39">
            <v>3180000</v>
          </cell>
          <cell r="V39">
            <v>94000</v>
          </cell>
          <cell r="W39">
            <v>1560000</v>
          </cell>
          <cell r="X39">
            <v>3180000</v>
          </cell>
          <cell r="Y39">
            <v>94000</v>
          </cell>
          <cell r="Z39">
            <v>1560000</v>
          </cell>
        </row>
        <row r="40">
          <cell r="A40" t="str">
            <v>A35</v>
          </cell>
          <cell r="B40" t="str">
            <v>6</v>
          </cell>
          <cell r="E40" t="str">
            <v>気象情報収集装置</v>
          </cell>
        </row>
        <row r="41">
          <cell r="A41" t="str">
            <v>A36</v>
          </cell>
          <cell r="C41" t="str">
            <v>(1)</v>
          </cell>
          <cell r="E41" t="str">
            <v>処理装置</v>
          </cell>
          <cell r="F41">
            <v>5328000</v>
          </cell>
          <cell r="G41">
            <v>0</v>
          </cell>
          <cell r="H41">
            <v>100000</v>
          </cell>
          <cell r="I41">
            <v>3937500</v>
          </cell>
          <cell r="J41">
            <v>0</v>
          </cell>
          <cell r="K41">
            <v>3937500</v>
          </cell>
          <cell r="L41">
            <v>6710000</v>
          </cell>
          <cell r="U41">
            <v>4633000</v>
          </cell>
          <cell r="V41">
            <v>0</v>
          </cell>
          <cell r="W41">
            <v>2019000</v>
          </cell>
          <cell r="X41">
            <v>4633000</v>
          </cell>
          <cell r="Y41">
            <v>0</v>
          </cell>
          <cell r="Z41">
            <v>2019000</v>
          </cell>
        </row>
        <row r="42">
          <cell r="A42" t="str">
            <v>A37</v>
          </cell>
          <cell r="C42" t="str">
            <v>(2)</v>
          </cell>
          <cell r="E42" t="str">
            <v>観測装置</v>
          </cell>
          <cell r="F42">
            <v>7800000</v>
          </cell>
          <cell r="G42">
            <v>0</v>
          </cell>
          <cell r="H42">
            <v>1200000</v>
          </cell>
          <cell r="I42">
            <v>9450000</v>
          </cell>
          <cell r="J42">
            <v>0</v>
          </cell>
          <cell r="K42">
            <v>0</v>
          </cell>
          <cell r="L42">
            <v>0</v>
          </cell>
          <cell r="U42">
            <v>8625000</v>
          </cell>
          <cell r="V42">
            <v>0</v>
          </cell>
          <cell r="W42">
            <v>600000</v>
          </cell>
          <cell r="X42">
            <v>8625000</v>
          </cell>
          <cell r="Y42">
            <v>0</v>
          </cell>
          <cell r="Z42">
            <v>600000</v>
          </cell>
        </row>
        <row r="43">
          <cell r="A43" t="str">
            <v>A38</v>
          </cell>
          <cell r="B43" t="str">
            <v>7</v>
          </cell>
          <cell r="E43" t="str">
            <v>災害状況等自動案内装置</v>
          </cell>
          <cell r="F43">
            <v>2425000</v>
          </cell>
          <cell r="G43">
            <v>0</v>
          </cell>
          <cell r="H43">
            <v>0</v>
          </cell>
          <cell r="I43">
            <v>1050000</v>
          </cell>
          <cell r="J43">
            <v>0</v>
          </cell>
          <cell r="K43">
            <v>0</v>
          </cell>
          <cell r="L43">
            <v>1708000</v>
          </cell>
          <cell r="U43">
            <v>1738000</v>
          </cell>
          <cell r="V43">
            <v>0</v>
          </cell>
          <cell r="W43">
            <v>0</v>
          </cell>
          <cell r="X43">
            <v>1738000</v>
          </cell>
          <cell r="Y43">
            <v>0</v>
          </cell>
          <cell r="Z43">
            <v>0</v>
          </cell>
        </row>
        <row r="44">
          <cell r="A44" t="str">
            <v>A39</v>
          </cell>
          <cell r="B44" t="str">
            <v>8</v>
          </cell>
          <cell r="E44" t="str">
            <v>順次指令装置</v>
          </cell>
        </row>
        <row r="45">
          <cell r="A45" t="str">
            <v>A40</v>
          </cell>
          <cell r="C45" t="str">
            <v>(1)</v>
          </cell>
          <cell r="E45" t="str">
            <v>順次指令装置(電話)</v>
          </cell>
          <cell r="F45">
            <v>2925000</v>
          </cell>
          <cell r="G45">
            <v>0</v>
          </cell>
          <cell r="H45">
            <v>0</v>
          </cell>
          <cell r="I45">
            <v>1575000</v>
          </cell>
          <cell r="J45">
            <v>0</v>
          </cell>
          <cell r="K45">
            <v>0</v>
          </cell>
          <cell r="L45">
            <v>2196000</v>
          </cell>
          <cell r="U45">
            <v>2250000</v>
          </cell>
          <cell r="V45">
            <v>0</v>
          </cell>
          <cell r="W45">
            <v>0</v>
          </cell>
          <cell r="X45">
            <v>2250000</v>
          </cell>
          <cell r="Y45">
            <v>0</v>
          </cell>
          <cell r="Z45">
            <v>0</v>
          </cell>
        </row>
        <row r="46">
          <cell r="A46" t="str">
            <v>A41</v>
          </cell>
          <cell r="C46" t="str">
            <v>(2)</v>
          </cell>
          <cell r="E46" t="str">
            <v>順次指令装置(メール)</v>
          </cell>
          <cell r="F46">
            <v>2624000</v>
          </cell>
          <cell r="G46">
            <v>0</v>
          </cell>
          <cell r="H46">
            <v>0</v>
          </cell>
          <cell r="I46">
            <v>3600000</v>
          </cell>
          <cell r="J46">
            <v>0</v>
          </cell>
          <cell r="K46">
            <v>3600000</v>
          </cell>
          <cell r="L46">
            <v>0</v>
          </cell>
          <cell r="U46">
            <v>3112000</v>
          </cell>
          <cell r="V46">
            <v>0</v>
          </cell>
          <cell r="W46">
            <v>1800000</v>
          </cell>
          <cell r="X46">
            <v>3112000</v>
          </cell>
          <cell r="Y46">
            <v>0</v>
          </cell>
          <cell r="Z46">
            <v>1800000</v>
          </cell>
        </row>
        <row r="47">
          <cell r="A47" t="str">
            <v>A42</v>
          </cell>
          <cell r="B47" t="str">
            <v>9</v>
          </cell>
          <cell r="E47" t="str">
            <v>音声合成装置</v>
          </cell>
          <cell r="F47">
            <v>4621000</v>
          </cell>
          <cell r="G47">
            <v>98600</v>
          </cell>
          <cell r="H47">
            <v>1200000</v>
          </cell>
          <cell r="I47">
            <v>9450000</v>
          </cell>
          <cell r="J47">
            <v>78000</v>
          </cell>
          <cell r="K47">
            <v>0</v>
          </cell>
          <cell r="L47">
            <v>7320000</v>
          </cell>
          <cell r="U47">
            <v>7036000</v>
          </cell>
          <cell r="V47">
            <v>88000</v>
          </cell>
          <cell r="W47">
            <v>600000</v>
          </cell>
          <cell r="X47">
            <v>7036000</v>
          </cell>
          <cell r="Y47">
            <v>88000</v>
          </cell>
          <cell r="Z47">
            <v>600000</v>
          </cell>
        </row>
        <row r="48">
          <cell r="A48" t="str">
            <v>A43</v>
          </cell>
          <cell r="B48" t="str">
            <v>10</v>
          </cell>
          <cell r="E48" t="str">
            <v>出動車両運用管理装置</v>
          </cell>
        </row>
        <row r="49">
          <cell r="A49" t="str">
            <v>A44</v>
          </cell>
          <cell r="C49" t="str">
            <v>(1)</v>
          </cell>
          <cell r="E49" t="str">
            <v>管理装置</v>
          </cell>
          <cell r="F49">
            <v>34320000</v>
          </cell>
          <cell r="G49">
            <v>162400</v>
          </cell>
          <cell r="H49">
            <v>5400000</v>
          </cell>
          <cell r="I49">
            <v>21900000</v>
          </cell>
          <cell r="J49">
            <v>0</v>
          </cell>
          <cell r="K49">
            <v>21900000</v>
          </cell>
          <cell r="L49">
            <v>13420000</v>
          </cell>
          <cell r="U49">
            <v>28110000</v>
          </cell>
          <cell r="V49">
            <v>81000</v>
          </cell>
          <cell r="W49">
            <v>13650000</v>
          </cell>
          <cell r="X49">
            <v>28110000</v>
          </cell>
          <cell r="Y49">
            <v>81000</v>
          </cell>
          <cell r="Z49">
            <v>13650000</v>
          </cell>
        </row>
        <row r="50">
          <cell r="A50" t="str">
            <v>A45</v>
          </cell>
          <cell r="C50" t="str">
            <v>(2)</v>
          </cell>
          <cell r="E50" t="str">
            <v>経路探索装置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A46</v>
          </cell>
          <cell r="C51" t="str">
            <v>(3)</v>
          </cell>
          <cell r="E51" t="str">
            <v>車両運用端末装置（Ⅲ型）</v>
          </cell>
          <cell r="F51">
            <v>3400000</v>
          </cell>
          <cell r="G51">
            <v>26679.999999999996</v>
          </cell>
          <cell r="H51">
            <v>0</v>
          </cell>
          <cell r="I51">
            <v>2700000</v>
          </cell>
          <cell r="J51">
            <v>62000</v>
          </cell>
          <cell r="K51">
            <v>0</v>
          </cell>
          <cell r="L51">
            <v>2562000</v>
          </cell>
          <cell r="U51">
            <v>3050000</v>
          </cell>
          <cell r="V51">
            <v>44000</v>
          </cell>
          <cell r="W51">
            <v>0</v>
          </cell>
          <cell r="X51">
            <v>3050000</v>
          </cell>
          <cell r="Y51">
            <v>44000</v>
          </cell>
          <cell r="Z51">
            <v>0</v>
          </cell>
        </row>
        <row r="52">
          <cell r="A52" t="str">
            <v>A47</v>
          </cell>
          <cell r="B52" t="str">
            <v>11</v>
          </cell>
          <cell r="E52" t="str">
            <v>システム監視装置</v>
          </cell>
          <cell r="F52">
            <v>4524000</v>
          </cell>
          <cell r="G52">
            <v>162400</v>
          </cell>
          <cell r="H52">
            <v>1400000</v>
          </cell>
          <cell r="I52">
            <v>1575000</v>
          </cell>
          <cell r="J52">
            <v>50000</v>
          </cell>
          <cell r="K52">
            <v>1575000</v>
          </cell>
          <cell r="L52">
            <v>4270000</v>
          </cell>
          <cell r="U52">
            <v>3050000</v>
          </cell>
          <cell r="V52">
            <v>106000</v>
          </cell>
          <cell r="W52">
            <v>1488000</v>
          </cell>
          <cell r="X52">
            <v>3050000</v>
          </cell>
          <cell r="Y52">
            <v>106000</v>
          </cell>
          <cell r="Z52">
            <v>1488000</v>
          </cell>
        </row>
        <row r="53">
          <cell r="A53" t="str">
            <v>A48</v>
          </cell>
          <cell r="B53" t="str">
            <v>12</v>
          </cell>
          <cell r="E53" t="str">
            <v>電源設備</v>
          </cell>
        </row>
        <row r="54">
          <cell r="A54" t="str">
            <v>A49</v>
          </cell>
          <cell r="C54" t="str">
            <v>(1)</v>
          </cell>
          <cell r="E54" t="str">
            <v>無停電電源装置</v>
          </cell>
        </row>
        <row r="55">
          <cell r="A55" t="str">
            <v>A50</v>
          </cell>
          <cell r="D55" t="str">
            <v>ア</v>
          </cell>
          <cell r="E55" t="str">
            <v>無停電電源装置
(情報指令室用)</v>
          </cell>
          <cell r="F55">
            <v>16524000</v>
          </cell>
          <cell r="G55">
            <v>174000</v>
          </cell>
          <cell r="H55">
            <v>0</v>
          </cell>
          <cell r="I55">
            <v>21150000</v>
          </cell>
          <cell r="J55">
            <v>1344000</v>
          </cell>
          <cell r="K55">
            <v>0</v>
          </cell>
          <cell r="L55">
            <v>1220000</v>
          </cell>
          <cell r="U55">
            <v>18837000</v>
          </cell>
          <cell r="V55">
            <v>759000</v>
          </cell>
          <cell r="W55">
            <v>0</v>
          </cell>
          <cell r="X55">
            <v>18837000</v>
          </cell>
          <cell r="Y55">
            <v>759000</v>
          </cell>
          <cell r="Z55">
            <v>0</v>
          </cell>
        </row>
        <row r="56">
          <cell r="A56" t="str">
            <v>A51</v>
          </cell>
          <cell r="D56" t="str">
            <v>イ</v>
          </cell>
          <cell r="E56" t="str">
            <v>無停電電源装置
(本部・署用)</v>
          </cell>
          <cell r="F56">
            <v>670000</v>
          </cell>
          <cell r="G56">
            <v>0</v>
          </cell>
          <cell r="H56">
            <v>0</v>
          </cell>
          <cell r="I56">
            <v>525000</v>
          </cell>
          <cell r="J56">
            <v>0</v>
          </cell>
          <cell r="K56">
            <v>0</v>
          </cell>
          <cell r="L56">
            <v>732000</v>
          </cell>
          <cell r="U56">
            <v>598000</v>
          </cell>
          <cell r="V56">
            <v>0</v>
          </cell>
          <cell r="W56">
            <v>0</v>
          </cell>
          <cell r="X56">
            <v>598000</v>
          </cell>
          <cell r="Y56">
            <v>0</v>
          </cell>
          <cell r="Z56">
            <v>0</v>
          </cell>
        </row>
        <row r="57">
          <cell r="A57" t="str">
            <v>A52</v>
          </cell>
          <cell r="C57" t="str">
            <v>(2)</v>
          </cell>
          <cell r="E57" t="str">
            <v>直流電源装置(48V系)</v>
          </cell>
          <cell r="F57">
            <v>21800000</v>
          </cell>
          <cell r="G57">
            <v>487199.99999999994</v>
          </cell>
          <cell r="H57">
            <v>0</v>
          </cell>
          <cell r="I57">
            <v>22350000</v>
          </cell>
          <cell r="J57">
            <v>1344000</v>
          </cell>
          <cell r="K57">
            <v>0</v>
          </cell>
          <cell r="L57">
            <v>13420000</v>
          </cell>
          <cell r="U57">
            <v>22075000</v>
          </cell>
          <cell r="V57">
            <v>916000</v>
          </cell>
          <cell r="W57">
            <v>0</v>
          </cell>
          <cell r="X57">
            <v>22075000</v>
          </cell>
          <cell r="Y57">
            <v>916000</v>
          </cell>
          <cell r="Z57">
            <v>0</v>
          </cell>
        </row>
        <row r="58">
          <cell r="A58" t="str">
            <v>A53</v>
          </cell>
          <cell r="B58" t="str">
            <v>13</v>
          </cell>
          <cell r="E58" t="str">
            <v>統合型位置情報通知装置</v>
          </cell>
          <cell r="F58">
            <v>20962000</v>
          </cell>
          <cell r="G58">
            <v>440799.99999999994</v>
          </cell>
          <cell r="H58">
            <v>2200000</v>
          </cell>
          <cell r="I58">
            <v>12000000</v>
          </cell>
          <cell r="J58">
            <v>0</v>
          </cell>
          <cell r="K58">
            <v>0</v>
          </cell>
          <cell r="L58">
            <v>9760000</v>
          </cell>
          <cell r="U58">
            <v>16481000</v>
          </cell>
          <cell r="V58">
            <v>220000</v>
          </cell>
          <cell r="W58">
            <v>1100000</v>
          </cell>
          <cell r="X58">
            <v>16481000</v>
          </cell>
          <cell r="Y58">
            <v>220000</v>
          </cell>
          <cell r="Z58">
            <v>1100000</v>
          </cell>
        </row>
        <row r="59">
          <cell r="A59" t="str">
            <v>A54</v>
          </cell>
          <cell r="B59" t="str">
            <v>14</v>
          </cell>
          <cell r="E59" t="str">
            <v>消防NW設備</v>
          </cell>
        </row>
        <row r="60">
          <cell r="A60" t="str">
            <v>A55</v>
          </cell>
          <cell r="C60" t="str">
            <v>(1)</v>
          </cell>
          <cell r="E60" t="str">
            <v>指令センター用</v>
          </cell>
          <cell r="F60">
            <v>8630000</v>
          </cell>
          <cell r="G60">
            <v>0</v>
          </cell>
          <cell r="H60">
            <v>0</v>
          </cell>
          <cell r="I60">
            <v>27000000</v>
          </cell>
          <cell r="J60">
            <v>0</v>
          </cell>
          <cell r="K60">
            <v>27000000</v>
          </cell>
          <cell r="L60">
            <v>5002000</v>
          </cell>
          <cell r="U60">
            <v>17815000</v>
          </cell>
          <cell r="V60">
            <v>0</v>
          </cell>
          <cell r="W60">
            <v>13500000</v>
          </cell>
          <cell r="X60">
            <v>17815000</v>
          </cell>
          <cell r="Y60">
            <v>0</v>
          </cell>
          <cell r="Z60">
            <v>13500000</v>
          </cell>
        </row>
        <row r="61">
          <cell r="A61" t="str">
            <v>A56</v>
          </cell>
          <cell r="C61" t="str">
            <v>(2)</v>
          </cell>
          <cell r="E61" t="str">
            <v>本部庁舎・本部用</v>
          </cell>
          <cell r="F61">
            <v>4462000</v>
          </cell>
          <cell r="G61">
            <v>0</v>
          </cell>
          <cell r="H61">
            <v>0</v>
          </cell>
          <cell r="I61">
            <v>0</v>
          </cell>
          <cell r="J61">
            <v>210000</v>
          </cell>
          <cell r="K61">
            <v>0</v>
          </cell>
          <cell r="L61">
            <v>0</v>
          </cell>
          <cell r="U61">
            <v>2231000</v>
          </cell>
          <cell r="V61">
            <v>105000</v>
          </cell>
          <cell r="W61">
            <v>0</v>
          </cell>
          <cell r="X61">
            <v>2231000</v>
          </cell>
          <cell r="Y61">
            <v>105000</v>
          </cell>
          <cell r="Z61">
            <v>0</v>
          </cell>
        </row>
        <row r="62">
          <cell r="A62" t="str">
            <v>A57</v>
          </cell>
          <cell r="C62" t="str">
            <v>(3)</v>
          </cell>
          <cell r="E62" t="str">
            <v>分署・関係機関用</v>
          </cell>
          <cell r="F62">
            <v>4462000</v>
          </cell>
          <cell r="G62">
            <v>0</v>
          </cell>
          <cell r="H62">
            <v>0</v>
          </cell>
          <cell r="I62">
            <v>0</v>
          </cell>
          <cell r="J62">
            <v>5000</v>
          </cell>
          <cell r="K62">
            <v>0</v>
          </cell>
          <cell r="L62">
            <v>1012600</v>
          </cell>
          <cell r="U62">
            <v>2231000</v>
          </cell>
          <cell r="V62">
            <v>3000</v>
          </cell>
          <cell r="W62">
            <v>0</v>
          </cell>
          <cell r="X62">
            <v>2231000</v>
          </cell>
          <cell r="Y62">
            <v>3000</v>
          </cell>
          <cell r="Z62">
            <v>0</v>
          </cell>
        </row>
        <row r="63">
          <cell r="A63" t="str">
            <v>A58</v>
          </cell>
          <cell r="B63" t="str">
            <v>15</v>
          </cell>
          <cell r="E63" t="str">
            <v>セキュリティ装置</v>
          </cell>
          <cell r="F63">
            <v>12520000</v>
          </cell>
          <cell r="G63">
            <v>200040</v>
          </cell>
          <cell r="H63">
            <v>5800000</v>
          </cell>
          <cell r="I63">
            <v>8400000</v>
          </cell>
          <cell r="J63">
            <v>229000</v>
          </cell>
          <cell r="K63">
            <v>8400000</v>
          </cell>
          <cell r="L63">
            <v>0</v>
          </cell>
          <cell r="U63">
            <v>10460000</v>
          </cell>
          <cell r="V63">
            <v>215000</v>
          </cell>
          <cell r="W63">
            <v>7100000</v>
          </cell>
          <cell r="X63">
            <v>10460000</v>
          </cell>
          <cell r="Y63">
            <v>215000</v>
          </cell>
          <cell r="Z63">
            <v>7100000</v>
          </cell>
        </row>
        <row r="64">
          <cell r="A64" t="str">
            <v>A59</v>
          </cell>
          <cell r="B64" t="str">
            <v>16</v>
          </cell>
          <cell r="E64" t="str">
            <v>障がい者通報対応装置</v>
          </cell>
        </row>
        <row r="65">
          <cell r="A65" t="str">
            <v>A60</v>
          </cell>
          <cell r="C65" t="str">
            <v>(1)</v>
          </cell>
          <cell r="E65" t="str">
            <v>FAX119受信装置</v>
          </cell>
          <cell r="F65">
            <v>300000</v>
          </cell>
          <cell r="G65">
            <v>6000</v>
          </cell>
          <cell r="H65">
            <v>0</v>
          </cell>
          <cell r="I65">
            <v>2100000</v>
          </cell>
          <cell r="J65">
            <v>63000</v>
          </cell>
          <cell r="K65">
            <v>2100000</v>
          </cell>
          <cell r="L65">
            <v>732000</v>
          </cell>
          <cell r="U65">
            <v>1200000</v>
          </cell>
          <cell r="V65">
            <v>35000</v>
          </cell>
          <cell r="W65">
            <v>1050000</v>
          </cell>
          <cell r="X65">
            <v>1200000</v>
          </cell>
          <cell r="Y65">
            <v>35000</v>
          </cell>
          <cell r="Z65">
            <v>1050000</v>
          </cell>
        </row>
        <row r="66">
          <cell r="A66" t="str">
            <v>A61</v>
          </cell>
          <cell r="C66" t="str">
            <v>(2)</v>
          </cell>
          <cell r="E66" t="str">
            <v>Net119受信装置</v>
          </cell>
          <cell r="F66">
            <v>5940000</v>
          </cell>
          <cell r="G66">
            <v>163000</v>
          </cell>
          <cell r="H66">
            <v>2100000</v>
          </cell>
          <cell r="I66">
            <v>5100000</v>
          </cell>
          <cell r="J66">
            <v>143000</v>
          </cell>
          <cell r="K66">
            <v>5100000</v>
          </cell>
          <cell r="L66">
            <v>5490000</v>
          </cell>
          <cell r="U66">
            <v>5520000</v>
          </cell>
          <cell r="V66">
            <v>153000</v>
          </cell>
          <cell r="W66">
            <v>3600000</v>
          </cell>
          <cell r="X66">
            <v>5520000</v>
          </cell>
          <cell r="Y66">
            <v>153000</v>
          </cell>
          <cell r="Z66">
            <v>3600000</v>
          </cell>
        </row>
        <row r="67">
          <cell r="A67" t="str">
            <v>A62</v>
          </cell>
          <cell r="B67" t="str">
            <v>17</v>
          </cell>
          <cell r="E67" t="str">
            <v>映像通報受信装置</v>
          </cell>
          <cell r="F67">
            <v>890000</v>
          </cell>
          <cell r="G67">
            <v>93000</v>
          </cell>
          <cell r="H67">
            <v>2050000</v>
          </cell>
          <cell r="I67">
            <v>1200000</v>
          </cell>
          <cell r="J67">
            <v>197000</v>
          </cell>
          <cell r="K67">
            <v>1200000</v>
          </cell>
          <cell r="L67">
            <v>5490000</v>
          </cell>
          <cell r="U67">
            <v>1045000</v>
          </cell>
          <cell r="V67">
            <v>145000</v>
          </cell>
          <cell r="W67">
            <v>1625000</v>
          </cell>
          <cell r="X67">
            <v>1045000</v>
          </cell>
          <cell r="Y67">
            <v>145000</v>
          </cell>
          <cell r="Z67">
            <v>1625000</v>
          </cell>
        </row>
        <row r="68">
          <cell r="A68" t="str">
            <v>A63</v>
          </cell>
          <cell r="B68" t="str">
            <v>18</v>
          </cell>
          <cell r="E68" t="str">
            <v>放送設備</v>
          </cell>
        </row>
        <row r="69">
          <cell r="A69" t="str">
            <v>A64</v>
          </cell>
          <cell r="C69" t="str">
            <v>(1)</v>
          </cell>
          <cell r="E69" t="str">
            <v>放送設備(情報指令室用)</v>
          </cell>
          <cell r="F69">
            <v>3300000</v>
          </cell>
          <cell r="G69">
            <v>27000</v>
          </cell>
          <cell r="H69">
            <v>0</v>
          </cell>
          <cell r="I69">
            <v>800000</v>
          </cell>
          <cell r="J69">
            <v>104000</v>
          </cell>
          <cell r="K69">
            <v>0</v>
          </cell>
          <cell r="L69">
            <v>183000</v>
          </cell>
          <cell r="U69">
            <v>2050000</v>
          </cell>
          <cell r="V69">
            <v>66000</v>
          </cell>
          <cell r="W69">
            <v>0</v>
          </cell>
          <cell r="X69">
            <v>2050000</v>
          </cell>
          <cell r="Y69">
            <v>66000</v>
          </cell>
          <cell r="Z69">
            <v>0</v>
          </cell>
        </row>
        <row r="70">
          <cell r="A70" t="str">
            <v>A65</v>
          </cell>
          <cell r="C70" t="str">
            <v>(2)</v>
          </cell>
          <cell r="E70" t="str">
            <v>放送設備(本部・本署用)</v>
          </cell>
          <cell r="F70">
            <v>3300000</v>
          </cell>
          <cell r="G70">
            <v>27000</v>
          </cell>
          <cell r="H70">
            <v>0</v>
          </cell>
          <cell r="I70">
            <v>580000</v>
          </cell>
          <cell r="J70">
            <v>208000</v>
          </cell>
          <cell r="K70">
            <v>0</v>
          </cell>
          <cell r="L70">
            <v>183000</v>
          </cell>
          <cell r="U70">
            <v>1940000</v>
          </cell>
          <cell r="V70">
            <v>118000</v>
          </cell>
          <cell r="W70">
            <v>0</v>
          </cell>
          <cell r="X70">
            <v>1940000</v>
          </cell>
          <cell r="Y70">
            <v>118000</v>
          </cell>
          <cell r="Z70">
            <v>0</v>
          </cell>
        </row>
        <row r="71">
          <cell r="A71" t="str">
            <v>A66</v>
          </cell>
          <cell r="C71" t="str">
            <v>(3)</v>
          </cell>
          <cell r="E71" t="str">
            <v>放送設備(分署用)</v>
          </cell>
          <cell r="F71">
            <v>3300000</v>
          </cell>
          <cell r="G71">
            <v>27000</v>
          </cell>
          <cell r="H71">
            <v>0</v>
          </cell>
          <cell r="I71">
            <v>580000</v>
          </cell>
          <cell r="J71">
            <v>104000</v>
          </cell>
          <cell r="K71">
            <v>0</v>
          </cell>
          <cell r="L71">
            <v>183000</v>
          </cell>
          <cell r="U71">
            <v>1940000</v>
          </cell>
          <cell r="V71">
            <v>66000</v>
          </cell>
          <cell r="W71">
            <v>0</v>
          </cell>
          <cell r="X71">
            <v>1940000</v>
          </cell>
          <cell r="Y71">
            <v>66000</v>
          </cell>
          <cell r="Z71">
            <v>0</v>
          </cell>
        </row>
        <row r="72">
          <cell r="A72" t="str">
            <v>A67</v>
          </cell>
          <cell r="B72" t="str">
            <v>19</v>
          </cell>
          <cell r="E72" t="str">
            <v>避雷設備</v>
          </cell>
        </row>
        <row r="73">
          <cell r="A73" t="str">
            <v>A68</v>
          </cell>
          <cell r="C73" t="str">
            <v>(1)</v>
          </cell>
          <cell r="E73" t="str">
            <v>避雷設備(情報指令室用)</v>
          </cell>
          <cell r="F73">
            <v>2180000</v>
          </cell>
          <cell r="G73">
            <v>174000</v>
          </cell>
          <cell r="H73">
            <v>0</v>
          </cell>
          <cell r="I73">
            <v>1050000</v>
          </cell>
          <cell r="J73">
            <v>224000</v>
          </cell>
          <cell r="K73">
            <v>0</v>
          </cell>
          <cell r="L73">
            <v>1010160</v>
          </cell>
          <cell r="U73">
            <v>1615000</v>
          </cell>
          <cell r="V73">
            <v>199000</v>
          </cell>
          <cell r="W73">
            <v>0</v>
          </cell>
          <cell r="X73">
            <v>1615000</v>
          </cell>
          <cell r="Y73">
            <v>199000</v>
          </cell>
          <cell r="Z73">
            <v>0</v>
          </cell>
        </row>
        <row r="74">
          <cell r="A74" t="str">
            <v>A69</v>
          </cell>
          <cell r="C74" t="str">
            <v>(2)</v>
          </cell>
          <cell r="E74" t="str">
            <v>避雷設備(本部・署所用)</v>
          </cell>
          <cell r="F74">
            <v>900000</v>
          </cell>
          <cell r="G74">
            <v>174000</v>
          </cell>
          <cell r="H74">
            <v>0</v>
          </cell>
          <cell r="I74">
            <v>210000</v>
          </cell>
          <cell r="J74">
            <v>224000</v>
          </cell>
          <cell r="K74">
            <v>0</v>
          </cell>
          <cell r="L74">
            <v>907680</v>
          </cell>
          <cell r="U74">
            <v>555000</v>
          </cell>
          <cell r="V74">
            <v>199000</v>
          </cell>
          <cell r="W74">
            <v>0</v>
          </cell>
          <cell r="X74">
            <v>555000</v>
          </cell>
          <cell r="Y74">
            <v>199000</v>
          </cell>
          <cell r="Z74">
            <v>0</v>
          </cell>
        </row>
        <row r="75">
          <cell r="A75" t="str">
            <v>A70</v>
          </cell>
          <cell r="B75" t="str">
            <v>20</v>
          </cell>
          <cell r="E75" t="str">
            <v>災害情報共有システム</v>
          </cell>
        </row>
        <row r="76">
          <cell r="A76" t="str">
            <v>A71</v>
          </cell>
          <cell r="C76" t="str">
            <v>(1)</v>
          </cell>
          <cell r="E76" t="str">
            <v>管理装置</v>
          </cell>
          <cell r="F76">
            <v>16500000</v>
          </cell>
          <cell r="G76">
            <v>0</v>
          </cell>
          <cell r="H76">
            <v>1700000</v>
          </cell>
          <cell r="I76">
            <v>2100000</v>
          </cell>
          <cell r="J76">
            <v>89000</v>
          </cell>
          <cell r="K76">
            <v>2100000</v>
          </cell>
          <cell r="L76">
            <v>12200000</v>
          </cell>
          <cell r="U76">
            <v>9300000</v>
          </cell>
          <cell r="V76">
            <v>45000</v>
          </cell>
          <cell r="W76">
            <v>1900000</v>
          </cell>
          <cell r="X76">
            <v>9300000</v>
          </cell>
          <cell r="Y76">
            <v>45000</v>
          </cell>
          <cell r="Z76">
            <v>1900000</v>
          </cell>
        </row>
        <row r="77">
          <cell r="A77" t="str">
            <v>A72</v>
          </cell>
          <cell r="C77" t="str">
            <v>(2)</v>
          </cell>
          <cell r="E77" t="str">
            <v>クライアント端末</v>
          </cell>
        </row>
        <row r="78">
          <cell r="A78" t="str">
            <v>A73</v>
          </cell>
          <cell r="D78" t="str">
            <v>ア</v>
          </cell>
          <cell r="E78" t="str">
            <v>ノート型端末</v>
          </cell>
          <cell r="F78">
            <v>490000</v>
          </cell>
          <cell r="G78">
            <v>0</v>
          </cell>
          <cell r="H78">
            <v>330000</v>
          </cell>
          <cell r="I78">
            <v>292500</v>
          </cell>
          <cell r="J78">
            <v>0</v>
          </cell>
          <cell r="K78">
            <v>292500</v>
          </cell>
          <cell r="L78">
            <v>488000</v>
          </cell>
          <cell r="U78">
            <v>391000</v>
          </cell>
          <cell r="V78">
            <v>0</v>
          </cell>
          <cell r="W78">
            <v>311000</v>
          </cell>
          <cell r="X78">
            <v>391000</v>
          </cell>
          <cell r="Y78">
            <v>0</v>
          </cell>
          <cell r="Z78">
            <v>311000</v>
          </cell>
        </row>
        <row r="79">
          <cell r="A79" t="str">
            <v>A74</v>
          </cell>
          <cell r="D79" t="str">
            <v>イ</v>
          </cell>
          <cell r="E79" t="str">
            <v>デスクトップ型</v>
          </cell>
          <cell r="F79">
            <v>490000</v>
          </cell>
          <cell r="G79">
            <v>0</v>
          </cell>
          <cell r="H79">
            <v>330000</v>
          </cell>
          <cell r="I79">
            <v>292500</v>
          </cell>
          <cell r="J79">
            <v>0</v>
          </cell>
          <cell r="K79">
            <v>292500</v>
          </cell>
          <cell r="L79">
            <v>488000</v>
          </cell>
          <cell r="U79">
            <v>391000</v>
          </cell>
          <cell r="V79">
            <v>0</v>
          </cell>
          <cell r="W79">
            <v>311000</v>
          </cell>
          <cell r="X79">
            <v>391000</v>
          </cell>
          <cell r="Y79">
            <v>0</v>
          </cell>
          <cell r="Z79">
            <v>311000</v>
          </cell>
        </row>
        <row r="80">
          <cell r="A80" t="str">
            <v>A75</v>
          </cell>
          <cell r="C80" t="str">
            <v>(3)</v>
          </cell>
          <cell r="E80" t="str">
            <v>災害情報発信・収集用端末</v>
          </cell>
          <cell r="F80">
            <v>490000</v>
          </cell>
          <cell r="G80">
            <v>0</v>
          </cell>
          <cell r="H80">
            <v>330000</v>
          </cell>
          <cell r="I80">
            <v>620000</v>
          </cell>
          <cell r="J80">
            <v>0</v>
          </cell>
          <cell r="K80">
            <v>620000</v>
          </cell>
          <cell r="U80">
            <v>555000</v>
          </cell>
          <cell r="V80">
            <v>0</v>
          </cell>
          <cell r="W80">
            <v>475000</v>
          </cell>
          <cell r="X80">
            <v>555000</v>
          </cell>
          <cell r="Y80">
            <v>0</v>
          </cell>
          <cell r="Z80">
            <v>475000</v>
          </cell>
        </row>
        <row r="81">
          <cell r="A81" t="str">
            <v>A76</v>
          </cell>
          <cell r="B81" t="str">
            <v>21</v>
          </cell>
          <cell r="E81" t="str">
            <v>消防OAシステム</v>
          </cell>
        </row>
        <row r="82">
          <cell r="A82" t="str">
            <v>A77</v>
          </cell>
          <cell r="C82" t="str">
            <v>(1)</v>
          </cell>
          <cell r="E82" t="str">
            <v>管理装置</v>
          </cell>
          <cell r="F82">
            <v>41800000</v>
          </cell>
          <cell r="G82">
            <v>521999.99999999994</v>
          </cell>
          <cell r="H82">
            <v>2500000</v>
          </cell>
          <cell r="I82">
            <v>36750000</v>
          </cell>
          <cell r="J82">
            <v>7925000</v>
          </cell>
          <cell r="K82">
            <v>36750000</v>
          </cell>
          <cell r="L82">
            <v>21618400</v>
          </cell>
          <cell r="U82">
            <v>39275000</v>
          </cell>
          <cell r="V82">
            <v>4224000</v>
          </cell>
          <cell r="W82">
            <v>19625000</v>
          </cell>
          <cell r="X82">
            <v>39275000</v>
          </cell>
          <cell r="Y82">
            <v>4224000</v>
          </cell>
          <cell r="Z82">
            <v>19625000</v>
          </cell>
        </row>
        <row r="83">
          <cell r="A83" t="str">
            <v>A78</v>
          </cell>
          <cell r="C83" t="str">
            <v>(2)</v>
          </cell>
          <cell r="E83" t="str">
            <v>消防OA端末装置</v>
          </cell>
        </row>
        <row r="84">
          <cell r="A84" t="str">
            <v>A79</v>
          </cell>
          <cell r="D84" t="str">
            <v>ア</v>
          </cell>
          <cell r="E84" t="str">
            <v>ノート型端末</v>
          </cell>
          <cell r="F84">
            <v>390000</v>
          </cell>
          <cell r="G84">
            <v>0</v>
          </cell>
          <cell r="H84">
            <v>350000</v>
          </cell>
          <cell r="I84">
            <v>562500</v>
          </cell>
          <cell r="J84">
            <v>0</v>
          </cell>
          <cell r="K84">
            <v>562500</v>
          </cell>
          <cell r="L84">
            <v>305000</v>
          </cell>
          <cell r="U84">
            <v>476000</v>
          </cell>
          <cell r="V84">
            <v>0</v>
          </cell>
          <cell r="W84">
            <v>456000</v>
          </cell>
          <cell r="X84">
            <v>476000</v>
          </cell>
          <cell r="Y84">
            <v>0</v>
          </cell>
          <cell r="Z84">
            <v>456000</v>
          </cell>
        </row>
        <row r="85">
          <cell r="A85" t="str">
            <v>A80</v>
          </cell>
          <cell r="D85" t="str">
            <v>イ</v>
          </cell>
          <cell r="E85" t="str">
            <v>デスクトップ型</v>
          </cell>
          <cell r="F85">
            <v>390000</v>
          </cell>
          <cell r="G85">
            <v>0</v>
          </cell>
          <cell r="H85">
            <v>350000</v>
          </cell>
          <cell r="I85">
            <v>562500</v>
          </cell>
          <cell r="J85">
            <v>0</v>
          </cell>
          <cell r="K85">
            <v>562500</v>
          </cell>
          <cell r="L85">
            <v>366000</v>
          </cell>
          <cell r="U85">
            <v>476000</v>
          </cell>
          <cell r="V85">
            <v>0</v>
          </cell>
          <cell r="W85">
            <v>456000</v>
          </cell>
          <cell r="X85">
            <v>476000</v>
          </cell>
          <cell r="Y85">
            <v>0</v>
          </cell>
          <cell r="Z85">
            <v>456000</v>
          </cell>
        </row>
        <row r="86">
          <cell r="A86" t="str">
            <v>A81</v>
          </cell>
          <cell r="D86" t="str">
            <v>ウ</v>
          </cell>
          <cell r="E86" t="str">
            <v>タブレット端末
（2in1タイプ）</v>
          </cell>
          <cell r="F86">
            <v>340000</v>
          </cell>
          <cell r="G86">
            <v>0</v>
          </cell>
          <cell r="H86">
            <v>300000</v>
          </cell>
          <cell r="I86">
            <v>1260000</v>
          </cell>
          <cell r="J86">
            <v>0</v>
          </cell>
          <cell r="K86">
            <v>1260000</v>
          </cell>
          <cell r="L86">
            <v>427000</v>
          </cell>
          <cell r="U86">
            <v>800000</v>
          </cell>
          <cell r="V86">
            <v>0</v>
          </cell>
          <cell r="W86">
            <v>780000</v>
          </cell>
          <cell r="X86">
            <v>800000</v>
          </cell>
          <cell r="Y86">
            <v>0</v>
          </cell>
          <cell r="Z86">
            <v>780000</v>
          </cell>
        </row>
        <row r="87">
          <cell r="A87" t="str">
            <v>A82</v>
          </cell>
          <cell r="D87" t="str">
            <v>エ</v>
          </cell>
          <cell r="E87" t="str">
            <v>タブレット端末
（堅牢型）</v>
          </cell>
          <cell r="F87">
            <v>540000</v>
          </cell>
          <cell r="G87">
            <v>0</v>
          </cell>
          <cell r="H87">
            <v>500000</v>
          </cell>
          <cell r="I87">
            <v>1380000</v>
          </cell>
          <cell r="J87">
            <v>0</v>
          </cell>
          <cell r="K87">
            <v>1380000</v>
          </cell>
          <cell r="L87">
            <v>915000</v>
          </cell>
          <cell r="U87">
            <v>960000</v>
          </cell>
          <cell r="V87">
            <v>0</v>
          </cell>
          <cell r="W87">
            <v>940000</v>
          </cell>
          <cell r="X87">
            <v>960000</v>
          </cell>
          <cell r="Y87">
            <v>0</v>
          </cell>
          <cell r="Z87">
            <v>940000</v>
          </cell>
        </row>
        <row r="88">
          <cell r="A88" t="str">
            <v>A83</v>
          </cell>
          <cell r="D88" t="str">
            <v>オ</v>
          </cell>
          <cell r="E88" t="str">
            <v>A3プリンタ</v>
          </cell>
          <cell r="F88">
            <v>390000</v>
          </cell>
          <cell r="G88">
            <v>0</v>
          </cell>
          <cell r="H88">
            <v>350000</v>
          </cell>
          <cell r="I88">
            <v>187500</v>
          </cell>
          <cell r="J88">
            <v>0</v>
          </cell>
          <cell r="K88">
            <v>187500</v>
          </cell>
          <cell r="L88">
            <v>915000</v>
          </cell>
          <cell r="U88">
            <v>289000</v>
          </cell>
          <cell r="V88">
            <v>0</v>
          </cell>
          <cell r="W88">
            <v>269000</v>
          </cell>
          <cell r="X88">
            <v>289000</v>
          </cell>
          <cell r="Y88">
            <v>0</v>
          </cell>
          <cell r="Z88">
            <v>269000</v>
          </cell>
        </row>
        <row r="89">
          <cell r="A89" t="str">
            <v>A84</v>
          </cell>
          <cell r="D89" t="str">
            <v>カ</v>
          </cell>
          <cell r="E89" t="str">
            <v>A3スキャナ</v>
          </cell>
          <cell r="F89">
            <v>440000</v>
          </cell>
          <cell r="G89">
            <v>0</v>
          </cell>
          <cell r="H89">
            <v>300000</v>
          </cell>
          <cell r="I89">
            <v>330000</v>
          </cell>
          <cell r="J89">
            <v>0</v>
          </cell>
          <cell r="K89">
            <v>330000</v>
          </cell>
          <cell r="L89">
            <v>366000</v>
          </cell>
          <cell r="U89">
            <v>385000</v>
          </cell>
          <cell r="V89">
            <v>0</v>
          </cell>
          <cell r="W89">
            <v>315000</v>
          </cell>
          <cell r="X89">
            <v>385000</v>
          </cell>
          <cell r="Y89">
            <v>0</v>
          </cell>
          <cell r="Z89">
            <v>315000</v>
          </cell>
        </row>
        <row r="90">
          <cell r="A90" t="str">
            <v>A85</v>
          </cell>
          <cell r="D90" t="str">
            <v>キ</v>
          </cell>
          <cell r="E90" t="str">
            <v>モバイルプリンタ</v>
          </cell>
          <cell r="F90">
            <v>109000</v>
          </cell>
          <cell r="G90">
            <v>0</v>
          </cell>
          <cell r="H90">
            <v>50000</v>
          </cell>
          <cell r="I90">
            <v>90000</v>
          </cell>
          <cell r="J90">
            <v>0</v>
          </cell>
          <cell r="K90">
            <v>90000</v>
          </cell>
          <cell r="U90">
            <v>100000</v>
          </cell>
          <cell r="V90">
            <v>0</v>
          </cell>
          <cell r="W90">
            <v>70000</v>
          </cell>
          <cell r="X90">
            <v>100000</v>
          </cell>
          <cell r="Y90">
            <v>0</v>
          </cell>
          <cell r="Z90">
            <v>70000</v>
          </cell>
        </row>
        <row r="91">
          <cell r="A91" t="str">
            <v>A86</v>
          </cell>
          <cell r="B91" t="str">
            <v>22</v>
          </cell>
          <cell r="E91" t="str">
            <v>デジタル無線接続GW設備</v>
          </cell>
          <cell r="F91">
            <v>0</v>
          </cell>
          <cell r="G91">
            <v>0</v>
          </cell>
          <cell r="H91">
            <v>0</v>
          </cell>
          <cell r="I91">
            <v>25600000</v>
          </cell>
          <cell r="J91">
            <v>0</v>
          </cell>
          <cell r="K91">
            <v>0</v>
          </cell>
          <cell r="L91">
            <v>0</v>
          </cell>
          <cell r="U91">
            <v>12800000</v>
          </cell>
          <cell r="V91">
            <v>0</v>
          </cell>
          <cell r="W91">
            <v>0</v>
          </cell>
          <cell r="X91">
            <v>12800000</v>
          </cell>
          <cell r="Y91">
            <v>0</v>
          </cell>
          <cell r="Z91">
            <v>0</v>
          </cell>
        </row>
        <row r="92">
          <cell r="A92" t="str">
            <v>A87</v>
          </cell>
          <cell r="B92" t="str">
            <v>23</v>
          </cell>
          <cell r="E92" t="str">
            <v>指揮支援システム（管理装置）</v>
          </cell>
          <cell r="F92">
            <v>10800000</v>
          </cell>
          <cell r="G92">
            <v>231999.99999999997</v>
          </cell>
          <cell r="H92">
            <v>2500000</v>
          </cell>
          <cell r="I92">
            <v>20400000</v>
          </cell>
          <cell r="J92">
            <v>0</v>
          </cell>
          <cell r="K92">
            <v>20400000</v>
          </cell>
          <cell r="L92">
            <v>610000</v>
          </cell>
          <cell r="U92">
            <v>15600000</v>
          </cell>
          <cell r="V92">
            <v>116000</v>
          </cell>
          <cell r="W92">
            <v>11450000</v>
          </cell>
          <cell r="X92">
            <v>15600000</v>
          </cell>
          <cell r="Y92">
            <v>116000</v>
          </cell>
          <cell r="Z92">
            <v>11450000</v>
          </cell>
        </row>
        <row r="93">
          <cell r="A93" t="str">
            <v>A88</v>
          </cell>
          <cell r="B93" t="str">
            <v>24</v>
          </cell>
          <cell r="E93" t="str">
            <v>バックアップ指令センター設備</v>
          </cell>
        </row>
        <row r="94">
          <cell r="A94" t="str">
            <v>A89</v>
          </cell>
          <cell r="C94" t="str">
            <v>(1)</v>
          </cell>
          <cell r="E94" t="str">
            <v>緊急通報受付用電話交換機</v>
          </cell>
          <cell r="F94">
            <v>8400000</v>
          </cell>
          <cell r="G94">
            <v>463999.99999999994</v>
          </cell>
          <cell r="H94">
            <v>0</v>
          </cell>
          <cell r="I94">
            <v>20000000</v>
          </cell>
          <cell r="J94">
            <v>0</v>
          </cell>
          <cell r="K94">
            <v>20000000</v>
          </cell>
          <cell r="L94">
            <v>0</v>
          </cell>
          <cell r="U94">
            <v>14200000</v>
          </cell>
          <cell r="V94">
            <v>232000</v>
          </cell>
          <cell r="W94">
            <v>10000000</v>
          </cell>
          <cell r="X94">
            <v>14200000</v>
          </cell>
          <cell r="Y94">
            <v>232000</v>
          </cell>
          <cell r="Z94">
            <v>10000000</v>
          </cell>
        </row>
        <row r="95">
          <cell r="A95" t="str">
            <v>A90</v>
          </cell>
          <cell r="C95" t="str">
            <v>(2)</v>
          </cell>
          <cell r="E95" t="str">
            <v>多機能電話機</v>
          </cell>
          <cell r="F95">
            <v>180000</v>
          </cell>
          <cell r="G95">
            <v>0</v>
          </cell>
          <cell r="H95">
            <v>0</v>
          </cell>
          <cell r="I95">
            <v>150000</v>
          </cell>
          <cell r="J95">
            <v>0</v>
          </cell>
          <cell r="K95">
            <v>0</v>
          </cell>
          <cell r="L95">
            <v>67100</v>
          </cell>
          <cell r="U95">
            <v>165000</v>
          </cell>
          <cell r="V95">
            <v>0</v>
          </cell>
          <cell r="W95">
            <v>0</v>
          </cell>
          <cell r="X95">
            <v>165000</v>
          </cell>
          <cell r="Y95">
            <v>0</v>
          </cell>
          <cell r="Z95">
            <v>0</v>
          </cell>
        </row>
        <row r="96">
          <cell r="A96" t="str">
            <v>A91</v>
          </cell>
          <cell r="C96" t="str">
            <v>(3)</v>
          </cell>
          <cell r="E96" t="str">
            <v>指令用端末</v>
          </cell>
          <cell r="F96">
            <v>8538000</v>
          </cell>
          <cell r="G96">
            <v>140000</v>
          </cell>
          <cell r="H96">
            <v>0</v>
          </cell>
          <cell r="I96">
            <v>1320000</v>
          </cell>
          <cell r="J96">
            <v>0</v>
          </cell>
          <cell r="K96">
            <v>1320000</v>
          </cell>
          <cell r="L96">
            <v>4270000</v>
          </cell>
          <cell r="U96">
            <v>4929000</v>
          </cell>
          <cell r="V96">
            <v>70000</v>
          </cell>
          <cell r="W96">
            <v>660000</v>
          </cell>
          <cell r="X96">
            <v>4929000</v>
          </cell>
          <cell r="Y96">
            <v>70000</v>
          </cell>
          <cell r="Z96">
            <v>660000</v>
          </cell>
        </row>
        <row r="97">
          <cell r="A97" t="str">
            <v>A92</v>
          </cell>
          <cell r="C97" t="str">
            <v>(4)</v>
          </cell>
          <cell r="E97" t="str">
            <v>プリンタ</v>
          </cell>
          <cell r="F97">
            <v>390000</v>
          </cell>
          <cell r="G97">
            <v>0</v>
          </cell>
          <cell r="H97">
            <v>0</v>
          </cell>
          <cell r="I97">
            <v>135000</v>
          </cell>
          <cell r="J97">
            <v>0</v>
          </cell>
          <cell r="K97">
            <v>135000</v>
          </cell>
          <cell r="L97">
            <v>427000</v>
          </cell>
          <cell r="U97">
            <v>263000</v>
          </cell>
          <cell r="V97">
            <v>0</v>
          </cell>
          <cell r="W97">
            <v>68000</v>
          </cell>
          <cell r="X97">
            <v>263000</v>
          </cell>
          <cell r="Y97">
            <v>0</v>
          </cell>
          <cell r="Z97">
            <v>68000</v>
          </cell>
        </row>
        <row r="98">
          <cell r="A98" t="str">
            <v>A93</v>
          </cell>
          <cell r="B98" t="str">
            <v>25</v>
          </cell>
          <cell r="E98" t="str">
            <v>対策本部用設備</v>
          </cell>
        </row>
        <row r="99">
          <cell r="A99" t="str">
            <v>A94</v>
          </cell>
          <cell r="C99" t="str">
            <v>(1)</v>
          </cell>
          <cell r="E99" t="str">
            <v>情報共有テーブル
（大型タッチパネル）</v>
          </cell>
          <cell r="F99">
            <v>6812000</v>
          </cell>
          <cell r="G99">
            <v>0</v>
          </cell>
          <cell r="H99">
            <v>0</v>
          </cell>
          <cell r="I99">
            <v>22800000</v>
          </cell>
          <cell r="J99">
            <v>0</v>
          </cell>
          <cell r="K99">
            <v>0</v>
          </cell>
          <cell r="U99">
            <v>14806000</v>
          </cell>
          <cell r="V99">
            <v>0</v>
          </cell>
          <cell r="W99">
            <v>0</v>
          </cell>
          <cell r="X99">
            <v>14806000</v>
          </cell>
          <cell r="Y99">
            <v>0</v>
          </cell>
          <cell r="Z99">
            <v>0</v>
          </cell>
        </row>
        <row r="100">
          <cell r="A100" t="str">
            <v>A95</v>
          </cell>
          <cell r="C100" t="str">
            <v>(2)</v>
          </cell>
          <cell r="E100" t="str">
            <v>電子白板</v>
          </cell>
          <cell r="F100">
            <v>1585000</v>
          </cell>
          <cell r="G100">
            <v>0</v>
          </cell>
          <cell r="H100">
            <v>0</v>
          </cell>
          <cell r="I100">
            <v>2700000</v>
          </cell>
          <cell r="J100">
            <v>0</v>
          </cell>
          <cell r="K100">
            <v>0</v>
          </cell>
          <cell r="L100">
            <v>427000</v>
          </cell>
          <cell r="U100">
            <v>2143000</v>
          </cell>
          <cell r="V100">
            <v>0</v>
          </cell>
          <cell r="W100">
            <v>0</v>
          </cell>
          <cell r="X100">
            <v>2143000</v>
          </cell>
          <cell r="Y100">
            <v>0</v>
          </cell>
          <cell r="Z100">
            <v>0</v>
          </cell>
        </row>
        <row r="101">
          <cell r="A101" t="str">
            <v>A96</v>
          </cell>
          <cell r="B101" t="str">
            <v>26</v>
          </cell>
          <cell r="E101" t="str">
            <v>情報収集端末装置</v>
          </cell>
          <cell r="F101">
            <v>340000</v>
          </cell>
          <cell r="G101">
            <v>0</v>
          </cell>
          <cell r="H101">
            <v>350000</v>
          </cell>
          <cell r="I101">
            <v>560000</v>
          </cell>
          <cell r="J101">
            <v>0</v>
          </cell>
          <cell r="K101">
            <v>560000</v>
          </cell>
          <cell r="L101">
            <v>244000</v>
          </cell>
          <cell r="U101">
            <v>450000</v>
          </cell>
          <cell r="V101">
            <v>0</v>
          </cell>
          <cell r="W101">
            <v>455000</v>
          </cell>
          <cell r="X101">
            <v>450000</v>
          </cell>
          <cell r="Y101">
            <v>0</v>
          </cell>
          <cell r="Z101">
            <v>455000</v>
          </cell>
        </row>
        <row r="102">
          <cell r="A102" t="str">
            <v>A97</v>
          </cell>
          <cell r="B102" t="str">
            <v>27</v>
          </cell>
          <cell r="E102" t="str">
            <v>救急搬送支援システム（管理装置）</v>
          </cell>
          <cell r="F102">
            <v>38000000</v>
          </cell>
          <cell r="G102">
            <v>163000</v>
          </cell>
          <cell r="H102">
            <v>2500000</v>
          </cell>
          <cell r="I102">
            <v>0</v>
          </cell>
          <cell r="J102">
            <v>0</v>
          </cell>
          <cell r="K102">
            <v>0</v>
          </cell>
          <cell r="L102">
            <v>3660000</v>
          </cell>
          <cell r="U102">
            <v>19000000</v>
          </cell>
          <cell r="V102">
            <v>82000</v>
          </cell>
          <cell r="W102">
            <v>1250000</v>
          </cell>
          <cell r="X102">
            <v>19000000</v>
          </cell>
          <cell r="Y102">
            <v>82000</v>
          </cell>
          <cell r="Z102">
            <v>1250000</v>
          </cell>
        </row>
        <row r="103">
          <cell r="A103" t="str">
            <v>A98</v>
          </cell>
          <cell r="B103" t="str">
            <v>28</v>
          </cell>
          <cell r="E103" t="str">
            <v>映像配信装置</v>
          </cell>
          <cell r="F103">
            <v>26380000</v>
          </cell>
          <cell r="G103">
            <v>231999.99999999997</v>
          </cell>
          <cell r="H103">
            <v>2500000</v>
          </cell>
          <cell r="I103">
            <v>17000000</v>
          </cell>
          <cell r="J103">
            <v>2945000</v>
          </cell>
          <cell r="K103">
            <v>17000000</v>
          </cell>
          <cell r="L103">
            <v>3965000</v>
          </cell>
          <cell r="U103">
            <v>21690000</v>
          </cell>
          <cell r="V103">
            <v>1589000</v>
          </cell>
          <cell r="W103">
            <v>9750000</v>
          </cell>
          <cell r="X103">
            <v>21690000</v>
          </cell>
          <cell r="Y103">
            <v>1589000</v>
          </cell>
          <cell r="Z103">
            <v>9750000</v>
          </cell>
        </row>
        <row r="104">
          <cell r="A104" t="str">
            <v>A99</v>
          </cell>
          <cell r="B104" t="str">
            <v>29</v>
          </cell>
          <cell r="E104" t="str">
            <v>グループウェア</v>
          </cell>
          <cell r="F104">
            <v>7000000</v>
          </cell>
          <cell r="G104">
            <v>1855999.9999999998</v>
          </cell>
          <cell r="H104">
            <v>0</v>
          </cell>
          <cell r="I104">
            <v>5100000</v>
          </cell>
          <cell r="J104">
            <v>75000</v>
          </cell>
          <cell r="K104">
            <v>0</v>
          </cell>
          <cell r="U104">
            <v>6050000</v>
          </cell>
          <cell r="V104">
            <v>966000</v>
          </cell>
          <cell r="W104">
            <v>0</v>
          </cell>
          <cell r="X104">
            <v>6050000</v>
          </cell>
          <cell r="Y104">
            <v>966000</v>
          </cell>
          <cell r="Z104">
            <v>0</v>
          </cell>
        </row>
        <row r="105">
          <cell r="A105" t="str">
            <v>A100</v>
          </cell>
          <cell r="B105" t="str">
            <v>30</v>
          </cell>
          <cell r="E105" t="str">
            <v>MDF</v>
          </cell>
          <cell r="F105">
            <v>1600000</v>
          </cell>
          <cell r="G105">
            <v>28000</v>
          </cell>
          <cell r="H105">
            <v>0</v>
          </cell>
          <cell r="I105">
            <v>1800000</v>
          </cell>
          <cell r="J105">
            <v>141000</v>
          </cell>
          <cell r="K105">
            <v>0</v>
          </cell>
          <cell r="L105">
            <v>732000</v>
          </cell>
          <cell r="U105">
            <v>1700000</v>
          </cell>
          <cell r="V105">
            <v>85000</v>
          </cell>
          <cell r="W105">
            <v>0</v>
          </cell>
          <cell r="X105">
            <v>1700000</v>
          </cell>
          <cell r="Y105">
            <v>85000</v>
          </cell>
          <cell r="Z105">
            <v>0</v>
          </cell>
        </row>
        <row r="106">
          <cell r="A106" t="str">
            <v>A101</v>
          </cell>
          <cell r="B106" t="str">
            <v>31</v>
          </cell>
          <cell r="E106" t="str">
            <v>付属品等</v>
          </cell>
        </row>
        <row r="107">
          <cell r="A107" t="str">
            <v>A102</v>
          </cell>
          <cell r="C107" t="str">
            <v>(1)</v>
          </cell>
          <cell r="E107" t="str">
            <v>指令台用椅子</v>
          </cell>
          <cell r="F107">
            <v>220000</v>
          </cell>
          <cell r="G107">
            <v>0</v>
          </cell>
          <cell r="H107">
            <v>200000</v>
          </cell>
          <cell r="I107">
            <v>500000</v>
          </cell>
          <cell r="J107">
            <v>0</v>
          </cell>
          <cell r="K107">
            <v>0</v>
          </cell>
          <cell r="L107">
            <v>150000</v>
          </cell>
          <cell r="U107">
            <v>360000</v>
          </cell>
          <cell r="V107">
            <v>0</v>
          </cell>
          <cell r="W107">
            <v>100000</v>
          </cell>
          <cell r="X107">
            <v>360000</v>
          </cell>
          <cell r="Y107">
            <v>0</v>
          </cell>
          <cell r="Z107">
            <v>100000</v>
          </cell>
        </row>
        <row r="108">
          <cell r="A108" t="str">
            <v>A103</v>
          </cell>
          <cell r="C108" t="str">
            <v>(2)</v>
          </cell>
          <cell r="E108" t="str">
            <v>ヘッドセット</v>
          </cell>
          <cell r="F108">
            <v>35000</v>
          </cell>
          <cell r="G108">
            <v>0</v>
          </cell>
          <cell r="H108">
            <v>30000</v>
          </cell>
          <cell r="I108">
            <v>20000</v>
          </cell>
          <cell r="J108">
            <v>0</v>
          </cell>
          <cell r="K108">
            <v>0</v>
          </cell>
          <cell r="L108">
            <v>20000</v>
          </cell>
          <cell r="U108">
            <v>28000</v>
          </cell>
          <cell r="V108">
            <v>0</v>
          </cell>
          <cell r="W108">
            <v>15000</v>
          </cell>
          <cell r="X108">
            <v>28000</v>
          </cell>
          <cell r="Y108">
            <v>0</v>
          </cell>
          <cell r="Z108">
            <v>15000</v>
          </cell>
        </row>
        <row r="109">
          <cell r="A109" t="str">
            <v>A104</v>
          </cell>
          <cell r="B109" t="str">
            <v>32</v>
          </cell>
          <cell r="E109" t="str">
            <v>既設機器撤去・処分</v>
          </cell>
          <cell r="F109">
            <v>4500000</v>
          </cell>
          <cell r="G109">
            <v>0</v>
          </cell>
          <cell r="H109">
            <v>0</v>
          </cell>
          <cell r="I109">
            <v>15000000</v>
          </cell>
          <cell r="J109">
            <v>0</v>
          </cell>
          <cell r="K109">
            <v>5000000</v>
          </cell>
          <cell r="U109">
            <v>9750000</v>
          </cell>
          <cell r="V109">
            <v>0</v>
          </cell>
          <cell r="W109">
            <v>2500000</v>
          </cell>
          <cell r="X109">
            <v>9750000</v>
          </cell>
          <cell r="Y109">
            <v>0</v>
          </cell>
          <cell r="Z109">
            <v>2500000</v>
          </cell>
        </row>
      </sheetData>
      <sheetData sheetId="15">
        <row r="2">
          <cell r="B2" t="str">
            <v>パターン</v>
          </cell>
          <cell r="C2" t="str">
            <v>初期導入</v>
          </cell>
          <cell r="D2" t="str">
            <v>保守</v>
          </cell>
          <cell r="E2" t="str">
            <v>中間更新</v>
          </cell>
        </row>
        <row r="3">
          <cell r="B3" t="str">
            <v>A</v>
          </cell>
          <cell r="C3">
            <v>6</v>
          </cell>
          <cell r="D3">
            <v>7</v>
          </cell>
          <cell r="E3">
            <v>8</v>
          </cell>
        </row>
        <row r="4">
          <cell r="B4" t="str">
            <v>B</v>
          </cell>
          <cell r="C4">
            <v>9</v>
          </cell>
          <cell r="D4">
            <v>10</v>
          </cell>
          <cell r="E4">
            <v>11</v>
          </cell>
        </row>
        <row r="5">
          <cell r="B5" t="str">
            <v>C</v>
          </cell>
          <cell r="C5">
            <v>12</v>
          </cell>
          <cell r="D5">
            <v>13</v>
          </cell>
          <cell r="E5">
            <v>14</v>
          </cell>
        </row>
        <row r="6">
          <cell r="B6" t="str">
            <v>D</v>
          </cell>
          <cell r="C6">
            <v>15</v>
          </cell>
          <cell r="D6">
            <v>16</v>
          </cell>
          <cell r="E6">
            <v>17</v>
          </cell>
        </row>
        <row r="7">
          <cell r="B7" t="str">
            <v>E</v>
          </cell>
          <cell r="C7">
            <v>18</v>
          </cell>
          <cell r="D7">
            <v>19</v>
          </cell>
          <cell r="E7">
            <v>20</v>
          </cell>
        </row>
        <row r="8">
          <cell r="B8" t="str">
            <v>AVE</v>
          </cell>
          <cell r="C8">
            <v>21</v>
          </cell>
          <cell r="D8">
            <v>22</v>
          </cell>
          <cell r="E8">
            <v>23</v>
          </cell>
        </row>
        <row r="9">
          <cell r="B9" t="str">
            <v>MED</v>
          </cell>
          <cell r="C9">
            <v>24</v>
          </cell>
          <cell r="D9">
            <v>25</v>
          </cell>
          <cell r="E9">
            <v>26</v>
          </cell>
        </row>
        <row r="10">
          <cell r="B10">
            <v>1</v>
          </cell>
          <cell r="C10">
            <v>2</v>
          </cell>
          <cell r="D10">
            <v>3</v>
          </cell>
          <cell r="E10">
            <v>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はじめに"/>
      <sheetName val="中表紙1"/>
      <sheetName val="【資料1】年次別総括"/>
      <sheetName val="中表紙2"/>
      <sheetName val="【資料2】消防局・本部別費用まとめ"/>
      <sheetName val="中表紙3"/>
      <sheetName val="【資料3-1】費用内訳書(初期導入費)"/>
      <sheetName val="【資料3-2】費用内訳書(保守費)"/>
      <sheetName val="【資料3-3】費用内訳書(中間更新費)"/>
      <sheetName val="中表紙4"/>
      <sheetName val="【資料4】機器員数表"/>
      <sheetName val="中表紙5"/>
      <sheetName val="【資料5-1】見積回答比較表(初期導入費)"/>
      <sheetName val="【資料5-2】見積回答比較表(保守費)"/>
      <sheetName val="【資料5-3】見積回答比較表(中間更新費)"/>
      <sheetName val="【資料5-4】見積回答備考"/>
      <sheetName val="中表紙6"/>
      <sheetName val="【資料6】単価比較・算定表"/>
      <sheetName val="設定用（オフセット表印刷不要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5">
          <cell r="A5" t="str">
            <v>S1</v>
          </cell>
          <cell r="B5">
            <v>1</v>
          </cell>
          <cell r="C5" t="str">
            <v>薩摩川内市</v>
          </cell>
          <cell r="D5">
            <v>1259969700</v>
          </cell>
          <cell r="E5">
            <v>27129300</v>
          </cell>
          <cell r="F5">
            <v>124845600</v>
          </cell>
        </row>
        <row r="6">
          <cell r="A6" t="str">
            <v>S2</v>
          </cell>
          <cell r="B6">
            <v>2</v>
          </cell>
          <cell r="C6" t="str">
            <v>さつま町</v>
          </cell>
          <cell r="D6">
            <v>265037300</v>
          </cell>
          <cell r="E6">
            <v>6251300</v>
          </cell>
          <cell r="F6">
            <v>47639900</v>
          </cell>
        </row>
        <row r="7">
          <cell r="A7" t="str">
            <v>S3</v>
          </cell>
          <cell r="B7">
            <v>3</v>
          </cell>
          <cell r="C7" t="str">
            <v>阿久根地区消防組合</v>
          </cell>
          <cell r="D7">
            <v>505230000</v>
          </cell>
          <cell r="E7">
            <v>13046000</v>
          </cell>
          <cell r="F7">
            <v>68080100</v>
          </cell>
        </row>
        <row r="8">
          <cell r="A8" t="str">
            <v>S4</v>
          </cell>
          <cell r="B8">
            <v>4</v>
          </cell>
          <cell r="C8" t="str">
            <v>センター</v>
          </cell>
          <cell r="D8">
            <v>1061379000</v>
          </cell>
          <cell r="E8">
            <v>22783200</v>
          </cell>
          <cell r="F8">
            <v>222097700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7">
          <cell r="A7" t="str">
            <v>A1</v>
          </cell>
        </row>
      </sheetData>
      <sheetData sheetId="19">
        <row r="2">
          <cell r="B2" t="str">
            <v>パターン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ﾅｶﾉ工房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以降バックデータ＞＞＞"/>
      <sheetName val="表紙"/>
      <sheetName val="見積(1)"/>
      <sheetName val="見積(2)"/>
      <sheetName val="見積(3)"/>
      <sheetName val="見積(4)"/>
      <sheetName val="見積(5)"/>
      <sheetName val="見積(6)"/>
      <sheetName val="見積(7)"/>
      <sheetName val="見積(8)"/>
      <sheetName val="見積(9)"/>
      <sheetName val="ｶﾀﾛｸﾞ (1)"/>
      <sheetName val="ｶﾀﾛｸﾞ (2)"/>
      <sheetName val="ｶﾀﾛｸﾞ (3)"/>
      <sheetName val="ｶﾀﾛｸﾞ (4)"/>
      <sheetName val="ｶﾀﾛｸﾞ (5)"/>
      <sheetName val="表紙 (2)"/>
      <sheetName val="複合(1)"/>
      <sheetName val="複合(2)"/>
      <sheetName val="複合(3)"/>
      <sheetName val="複合(4)"/>
      <sheetName val="複合(5)"/>
      <sheetName val="複合(6)"/>
      <sheetName val="複合(7)"/>
      <sheetName val="複合(8)"/>
      <sheetName val="複合(9)"/>
      <sheetName val="複合(10)"/>
      <sheetName val="複合(11)"/>
      <sheetName val="複合(12)"/>
      <sheetName val="複合(13)"/>
      <sheetName val="複合(14)"/>
      <sheetName val="複合(15)"/>
      <sheetName val="複合(16)"/>
      <sheetName val="複合(17)"/>
      <sheetName val="予備球算出"/>
      <sheetName val="表紙 (3)"/>
      <sheetName val="素材単価根拠表"/>
      <sheetName val="盤歩掛"/>
      <sheetName val="印刷不要＞＞＞"/>
      <sheetName val="査定表"/>
      <sheetName val="#REF"/>
      <sheetName val="ﾅｶﾉ工房"/>
      <sheetName val="選択肢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7">
          <cell r="AF7">
            <v>1</v>
          </cell>
        </row>
      </sheetData>
      <sheetData sheetId="38"/>
      <sheetData sheetId="39"/>
      <sheetData sheetId="40" refreshError="1"/>
      <sheetData sheetId="41" refreshError="1"/>
      <sheetData sheetId="4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>
            <a:alpha val="15000"/>
          </a:schemeClr>
        </a:solidFill>
        <a:ln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7"/>
  <sheetViews>
    <sheetView tabSelected="1" view="pageBreakPreview" zoomScale="84" zoomScaleNormal="70" zoomScaleSheetLayoutView="70" workbookViewId="0">
      <pane xSplit="5" ySplit="6" topLeftCell="F7" activePane="bottomRight" state="frozen"/>
      <selection activeCell="A2" sqref="A2:AD2"/>
      <selection pane="topRight" activeCell="A2" sqref="A2:AD2"/>
      <selection pane="bottomLeft" activeCell="A2" sqref="A2:AD2"/>
      <selection pane="bottomRight" activeCell="E140" sqref="E140"/>
    </sheetView>
  </sheetViews>
  <sheetFormatPr defaultColWidth="3.625" defaultRowHeight="20.100000000000001" customHeight="1"/>
  <cols>
    <col min="1" max="1" width="5.625" style="14" hidden="1" customWidth="1"/>
    <col min="2" max="2" width="3.625" style="16" customWidth="1"/>
    <col min="3" max="3" width="5.125" style="16" customWidth="1"/>
    <col min="4" max="4" width="3.625" style="16" customWidth="1"/>
    <col min="5" max="5" width="40.75" style="14" customWidth="1"/>
    <col min="6" max="7" width="5.75" style="17" customWidth="1"/>
    <col min="8" max="9" width="20.625" style="17" customWidth="1"/>
    <col min="10" max="10" width="31.875" style="17" customWidth="1"/>
    <col min="11" max="11" width="5.75" style="18" customWidth="1"/>
    <col min="12" max="12" width="5.75" style="19" customWidth="1"/>
    <col min="13" max="16384" width="3.625" style="18"/>
  </cols>
  <sheetData>
    <row r="1" spans="1:14" ht="20.100000000000001" hidden="1" customHeight="1">
      <c r="B1" s="15" t="s">
        <v>152</v>
      </c>
    </row>
    <row r="2" spans="1:14" ht="19.899999999999999" hidden="1" customHeight="1">
      <c r="B2" s="15" t="s">
        <v>153</v>
      </c>
    </row>
    <row r="3" spans="1:14" ht="30" customHeight="1">
      <c r="B3" s="20" t="str">
        <f ca="1">RIGHT(CELL("filename",A3),LEN(CELL("filename",A3))-FIND("]",CELL("filename",A3)))</f>
        <v>様式第９号 見積内訳書</v>
      </c>
      <c r="C3" s="21"/>
      <c r="D3" s="21"/>
      <c r="E3" s="22"/>
      <c r="F3" s="23"/>
      <c r="G3" s="23"/>
    </row>
    <row r="4" spans="1:14" ht="15" customHeight="1">
      <c r="B4" s="72" t="s">
        <v>58</v>
      </c>
      <c r="C4" s="73"/>
      <c r="D4" s="73"/>
      <c r="E4" s="73"/>
      <c r="F4" s="78" t="s">
        <v>154</v>
      </c>
      <c r="G4" s="79"/>
      <c r="H4" s="31"/>
      <c r="I4" s="34"/>
      <c r="J4" s="34"/>
    </row>
    <row r="5" spans="1:14" ht="15" customHeight="1">
      <c r="B5" s="74"/>
      <c r="C5" s="75"/>
      <c r="D5" s="75"/>
      <c r="E5" s="75"/>
      <c r="F5" s="80"/>
      <c r="G5" s="81"/>
      <c r="H5" s="32" t="s">
        <v>187</v>
      </c>
      <c r="I5" s="35" t="s">
        <v>188</v>
      </c>
      <c r="J5" s="35" t="s">
        <v>14</v>
      </c>
    </row>
    <row r="6" spans="1:14" ht="15.75">
      <c r="B6" s="76"/>
      <c r="C6" s="77"/>
      <c r="D6" s="77"/>
      <c r="E6" s="77"/>
      <c r="F6" s="82"/>
      <c r="G6" s="83"/>
      <c r="H6" s="33"/>
      <c r="I6" s="36"/>
      <c r="J6" s="36"/>
      <c r="N6" s="18" t="s">
        <v>52</v>
      </c>
    </row>
    <row r="7" spans="1:14" s="14" customFormat="1" ht="30" customHeight="1">
      <c r="A7" s="14">
        <v>1</v>
      </c>
      <c r="B7" s="1">
        <v>1</v>
      </c>
      <c r="C7" s="2"/>
      <c r="D7" s="2"/>
      <c r="E7" s="29" t="s">
        <v>59</v>
      </c>
      <c r="F7" s="3"/>
      <c r="G7" s="24"/>
      <c r="H7" s="39"/>
      <c r="I7" s="40"/>
      <c r="J7" s="38"/>
      <c r="L7" s="25"/>
    </row>
    <row r="8" spans="1:14" s="14" customFormat="1" ht="30" customHeight="1">
      <c r="A8" s="14">
        <v>2</v>
      </c>
      <c r="B8" s="4"/>
      <c r="C8" s="1" t="s">
        <v>7</v>
      </c>
      <c r="D8" s="2"/>
      <c r="E8" s="29" t="s">
        <v>60</v>
      </c>
      <c r="F8" s="3">
        <v>2</v>
      </c>
      <c r="G8" s="24" t="s">
        <v>61</v>
      </c>
      <c r="H8" s="64"/>
      <c r="I8" s="40">
        <f>F8*H8</f>
        <v>0</v>
      </c>
      <c r="J8" s="38"/>
      <c r="L8" s="25"/>
    </row>
    <row r="9" spans="1:14" s="14" customFormat="1" ht="30" customHeight="1">
      <c r="A9" s="14">
        <v>3</v>
      </c>
      <c r="B9" s="4"/>
      <c r="C9" s="1" t="s">
        <v>6</v>
      </c>
      <c r="D9" s="2"/>
      <c r="E9" s="29" t="s">
        <v>62</v>
      </c>
      <c r="F9" s="3"/>
      <c r="G9" s="24"/>
      <c r="H9" s="39"/>
      <c r="I9" s="40"/>
      <c r="J9" s="38"/>
      <c r="L9" s="25"/>
    </row>
    <row r="10" spans="1:14" s="14" customFormat="1" ht="30" customHeight="1">
      <c r="A10" s="14">
        <v>4</v>
      </c>
      <c r="B10" s="4"/>
      <c r="C10" s="4"/>
      <c r="D10" s="5" t="s">
        <v>12</v>
      </c>
      <c r="E10" s="29" t="s">
        <v>63</v>
      </c>
      <c r="F10" s="3">
        <v>1</v>
      </c>
      <c r="G10" s="24" t="s">
        <v>35</v>
      </c>
      <c r="H10" s="64"/>
      <c r="I10" s="40">
        <f t="shared" ref="I10:I12" si="0">F10*H10</f>
        <v>0</v>
      </c>
      <c r="J10" s="38"/>
      <c r="L10" s="25"/>
    </row>
    <row r="11" spans="1:14" s="14" customFormat="1" ht="30" customHeight="1">
      <c r="A11" s="14">
        <v>5</v>
      </c>
      <c r="B11" s="4"/>
      <c r="C11" s="4"/>
      <c r="D11" s="5" t="s">
        <v>40</v>
      </c>
      <c r="E11" s="29" t="s">
        <v>30</v>
      </c>
      <c r="F11" s="3">
        <v>2</v>
      </c>
      <c r="G11" s="24" t="s">
        <v>61</v>
      </c>
      <c r="H11" s="64"/>
      <c r="I11" s="40">
        <f t="shared" si="0"/>
        <v>0</v>
      </c>
      <c r="J11" s="38"/>
      <c r="L11" s="25"/>
    </row>
    <row r="12" spans="1:14" s="14" customFormat="1" ht="30" customHeight="1">
      <c r="A12" s="14">
        <v>6</v>
      </c>
      <c r="B12" s="4"/>
      <c r="C12" s="4"/>
      <c r="D12" s="5" t="s">
        <v>41</v>
      </c>
      <c r="E12" s="29" t="s">
        <v>64</v>
      </c>
      <c r="F12" s="3">
        <v>1</v>
      </c>
      <c r="G12" s="24" t="s">
        <v>35</v>
      </c>
      <c r="H12" s="64"/>
      <c r="I12" s="40">
        <f t="shared" si="0"/>
        <v>0</v>
      </c>
      <c r="J12" s="38"/>
      <c r="L12" s="25"/>
    </row>
    <row r="13" spans="1:14" s="14" customFormat="1" ht="30" customHeight="1">
      <c r="A13" s="14">
        <v>8</v>
      </c>
      <c r="B13" s="4"/>
      <c r="C13" s="1" t="s">
        <v>0</v>
      </c>
      <c r="D13" s="2"/>
      <c r="E13" s="29" t="s">
        <v>65</v>
      </c>
      <c r="F13" s="3"/>
      <c r="G13" s="24"/>
      <c r="H13" s="39"/>
      <c r="I13" s="40"/>
      <c r="J13" s="38"/>
      <c r="L13" s="25"/>
    </row>
    <row r="14" spans="1:14" s="14" customFormat="1" ht="30" customHeight="1">
      <c r="A14" s="14">
        <v>9</v>
      </c>
      <c r="B14" s="4"/>
      <c r="C14" s="4"/>
      <c r="D14" s="5" t="s">
        <v>12</v>
      </c>
      <c r="E14" s="29" t="s">
        <v>65</v>
      </c>
      <c r="F14" s="3">
        <v>2</v>
      </c>
      <c r="G14" s="24" t="s">
        <v>61</v>
      </c>
      <c r="H14" s="64"/>
      <c r="I14" s="40">
        <f t="shared" ref="I14:I15" si="1">F14*H14</f>
        <v>0</v>
      </c>
      <c r="J14" s="38"/>
      <c r="L14" s="25"/>
    </row>
    <row r="15" spans="1:14" s="14" customFormat="1" ht="30" customHeight="1">
      <c r="A15" s="14">
        <v>10</v>
      </c>
      <c r="B15" s="4"/>
      <c r="C15" s="4"/>
      <c r="D15" s="5" t="s">
        <v>40</v>
      </c>
      <c r="E15" s="29" t="s">
        <v>66</v>
      </c>
      <c r="F15" s="3">
        <v>2</v>
      </c>
      <c r="G15" s="24" t="s">
        <v>61</v>
      </c>
      <c r="H15" s="64"/>
      <c r="I15" s="40">
        <f t="shared" si="1"/>
        <v>0</v>
      </c>
      <c r="J15" s="38"/>
      <c r="L15" s="25"/>
    </row>
    <row r="16" spans="1:14" s="14" customFormat="1" ht="30" customHeight="1">
      <c r="A16" s="14">
        <v>11</v>
      </c>
      <c r="B16" s="4"/>
      <c r="C16" s="1" t="s">
        <v>1</v>
      </c>
      <c r="D16" s="2"/>
      <c r="E16" s="29" t="s">
        <v>67</v>
      </c>
      <c r="F16" s="3"/>
      <c r="G16" s="24"/>
      <c r="H16" s="39"/>
      <c r="I16" s="40"/>
      <c r="J16" s="38"/>
      <c r="L16" s="25"/>
    </row>
    <row r="17" spans="1:12" s="14" customFormat="1" ht="30" customHeight="1">
      <c r="A17" s="14">
        <v>12</v>
      </c>
      <c r="B17" s="4"/>
      <c r="C17" s="4"/>
      <c r="D17" s="5" t="s">
        <v>12</v>
      </c>
      <c r="E17" s="29" t="s">
        <v>63</v>
      </c>
      <c r="F17" s="3">
        <v>2</v>
      </c>
      <c r="G17" s="24" t="s">
        <v>61</v>
      </c>
      <c r="H17" s="64"/>
      <c r="I17" s="40">
        <f t="shared" ref="I17:I18" si="2">F17*H17</f>
        <v>0</v>
      </c>
      <c r="J17" s="38"/>
      <c r="L17" s="25"/>
    </row>
    <row r="18" spans="1:12" s="14" customFormat="1" ht="30" customHeight="1">
      <c r="A18" s="14">
        <v>14</v>
      </c>
      <c r="B18" s="4"/>
      <c r="C18" s="4"/>
      <c r="D18" s="5" t="s">
        <v>40</v>
      </c>
      <c r="E18" s="29" t="s">
        <v>30</v>
      </c>
      <c r="F18" s="3">
        <v>2</v>
      </c>
      <c r="G18" s="24" t="s">
        <v>61</v>
      </c>
      <c r="H18" s="64"/>
      <c r="I18" s="40">
        <f t="shared" si="2"/>
        <v>0</v>
      </c>
      <c r="J18" s="38"/>
      <c r="L18" s="25"/>
    </row>
    <row r="19" spans="1:12" s="14" customFormat="1" ht="30" customHeight="1">
      <c r="A19" s="14">
        <v>15</v>
      </c>
      <c r="B19" s="4"/>
      <c r="C19" s="1" t="s">
        <v>2</v>
      </c>
      <c r="D19" s="2"/>
      <c r="E19" s="29" t="s">
        <v>69</v>
      </c>
      <c r="F19" s="3"/>
      <c r="G19" s="24"/>
      <c r="H19" s="39"/>
      <c r="I19" s="40"/>
      <c r="J19" s="38"/>
      <c r="L19" s="25"/>
    </row>
    <row r="20" spans="1:12" s="14" customFormat="1" ht="30" customHeight="1">
      <c r="A20" s="14">
        <v>16</v>
      </c>
      <c r="B20" s="4"/>
      <c r="C20" s="4"/>
      <c r="D20" s="5" t="s">
        <v>12</v>
      </c>
      <c r="E20" s="29" t="s">
        <v>63</v>
      </c>
      <c r="F20" s="3">
        <v>2</v>
      </c>
      <c r="G20" s="24" t="s">
        <v>61</v>
      </c>
      <c r="H20" s="64"/>
      <c r="I20" s="40">
        <f t="shared" ref="I20:I30" si="3">F20*H20</f>
        <v>0</v>
      </c>
      <c r="J20" s="38"/>
      <c r="L20" s="25"/>
    </row>
    <row r="21" spans="1:12" s="14" customFormat="1" ht="30" customHeight="1">
      <c r="A21" s="14">
        <v>17</v>
      </c>
      <c r="B21" s="4"/>
      <c r="C21" s="4"/>
      <c r="D21" s="5" t="s">
        <v>40</v>
      </c>
      <c r="E21" s="29" t="s">
        <v>30</v>
      </c>
      <c r="F21" s="3">
        <v>2</v>
      </c>
      <c r="G21" s="24" t="s">
        <v>61</v>
      </c>
      <c r="H21" s="64"/>
      <c r="I21" s="40">
        <f t="shared" si="3"/>
        <v>0</v>
      </c>
      <c r="J21" s="38"/>
      <c r="L21" s="25"/>
    </row>
    <row r="22" spans="1:12" s="14" customFormat="1" ht="45" customHeight="1">
      <c r="A22" s="14">
        <v>13</v>
      </c>
      <c r="B22" s="4"/>
      <c r="C22" s="4"/>
      <c r="D22" s="5" t="s">
        <v>41</v>
      </c>
      <c r="E22" s="55" t="s">
        <v>68</v>
      </c>
      <c r="F22" s="3">
        <v>2</v>
      </c>
      <c r="G22" s="24" t="s">
        <v>61</v>
      </c>
      <c r="H22" s="64"/>
      <c r="I22" s="40">
        <f>F22*H22</f>
        <v>0</v>
      </c>
      <c r="J22" s="38"/>
      <c r="L22" s="25"/>
    </row>
    <row r="23" spans="1:12" s="14" customFormat="1" ht="30" customHeight="1">
      <c r="A23" s="14">
        <v>14</v>
      </c>
      <c r="B23" s="4"/>
      <c r="C23" s="4"/>
      <c r="D23" s="5" t="s">
        <v>20</v>
      </c>
      <c r="E23" s="29" t="s">
        <v>57</v>
      </c>
      <c r="F23" s="3">
        <v>2</v>
      </c>
      <c r="G23" s="24" t="s">
        <v>61</v>
      </c>
      <c r="H23" s="64"/>
      <c r="I23" s="40">
        <f>F23*H23</f>
        <v>0</v>
      </c>
      <c r="J23" s="38"/>
      <c r="L23" s="25"/>
    </row>
    <row r="24" spans="1:12" s="14" customFormat="1" ht="30" customHeight="1">
      <c r="A24" s="14">
        <v>18</v>
      </c>
      <c r="B24" s="4"/>
      <c r="C24" s="5" t="s">
        <v>3</v>
      </c>
      <c r="D24" s="2"/>
      <c r="E24" s="29" t="s">
        <v>70</v>
      </c>
      <c r="F24" s="3">
        <v>1</v>
      </c>
      <c r="G24" s="24" t="s">
        <v>61</v>
      </c>
      <c r="H24" s="64"/>
      <c r="I24" s="40">
        <f t="shared" si="3"/>
        <v>0</v>
      </c>
      <c r="J24" s="38"/>
      <c r="L24" s="25"/>
    </row>
    <row r="25" spans="1:12" s="14" customFormat="1" ht="30" customHeight="1">
      <c r="A25" s="14">
        <v>19</v>
      </c>
      <c r="B25" s="4"/>
      <c r="C25" s="5" t="s">
        <v>4</v>
      </c>
      <c r="D25" s="2"/>
      <c r="E25" s="29" t="s">
        <v>71</v>
      </c>
      <c r="F25" s="3">
        <v>1</v>
      </c>
      <c r="G25" s="24" t="s">
        <v>61</v>
      </c>
      <c r="H25" s="64"/>
      <c r="I25" s="40">
        <f t="shared" si="3"/>
        <v>0</v>
      </c>
      <c r="J25" s="38"/>
      <c r="L25" s="25"/>
    </row>
    <row r="26" spans="1:12" s="14" customFormat="1" ht="30" customHeight="1">
      <c r="A26" s="14">
        <v>20</v>
      </c>
      <c r="B26" s="4"/>
      <c r="C26" s="5" t="s">
        <v>5</v>
      </c>
      <c r="D26" s="2"/>
      <c r="E26" s="29" t="s">
        <v>72</v>
      </c>
      <c r="F26" s="3">
        <v>1</v>
      </c>
      <c r="G26" s="24" t="s">
        <v>35</v>
      </c>
      <c r="H26" s="64"/>
      <c r="I26" s="40">
        <f t="shared" si="3"/>
        <v>0</v>
      </c>
      <c r="J26" s="38"/>
      <c r="L26" s="25"/>
    </row>
    <row r="27" spans="1:12" s="14" customFormat="1" ht="30" customHeight="1">
      <c r="A27" s="14">
        <v>21</v>
      </c>
      <c r="B27" s="4"/>
      <c r="C27" s="5" t="s">
        <v>11</v>
      </c>
      <c r="D27" s="2"/>
      <c r="E27" s="29" t="s">
        <v>73</v>
      </c>
      <c r="F27" s="3">
        <v>1</v>
      </c>
      <c r="G27" s="24" t="s">
        <v>35</v>
      </c>
      <c r="H27" s="64"/>
      <c r="I27" s="40">
        <f t="shared" si="3"/>
        <v>0</v>
      </c>
      <c r="J27" s="38"/>
      <c r="L27" s="25"/>
    </row>
    <row r="28" spans="1:12" s="14" customFormat="1" ht="30" customHeight="1">
      <c r="A28" s="14">
        <v>22</v>
      </c>
      <c r="B28" s="4"/>
      <c r="C28" s="5" t="s">
        <v>34</v>
      </c>
      <c r="D28" s="2"/>
      <c r="E28" s="29" t="s">
        <v>31</v>
      </c>
      <c r="F28" s="3">
        <v>1</v>
      </c>
      <c r="G28" s="24" t="s">
        <v>61</v>
      </c>
      <c r="H28" s="64"/>
      <c r="I28" s="40">
        <f t="shared" si="3"/>
        <v>0</v>
      </c>
      <c r="J28" s="38"/>
      <c r="L28" s="25"/>
    </row>
    <row r="29" spans="1:12" s="14" customFormat="1" ht="30" customHeight="1">
      <c r="B29" s="4"/>
      <c r="C29" s="5" t="s">
        <v>189</v>
      </c>
      <c r="D29" s="2"/>
      <c r="E29" s="29" t="s">
        <v>37</v>
      </c>
      <c r="F29" s="3">
        <v>1</v>
      </c>
      <c r="G29" s="24" t="s">
        <v>61</v>
      </c>
      <c r="H29" s="64"/>
      <c r="I29" s="40">
        <f t="shared" si="3"/>
        <v>0</v>
      </c>
      <c r="J29" s="38"/>
      <c r="L29" s="25"/>
    </row>
    <row r="30" spans="1:12" s="14" customFormat="1" ht="30" customHeight="1">
      <c r="A30" s="14">
        <v>25</v>
      </c>
      <c r="B30" s="4"/>
      <c r="C30" s="5" t="s">
        <v>190</v>
      </c>
      <c r="D30" s="2"/>
      <c r="E30" s="29" t="s">
        <v>155</v>
      </c>
      <c r="F30" s="3">
        <v>3</v>
      </c>
      <c r="G30" s="24" t="s">
        <v>35</v>
      </c>
      <c r="H30" s="64"/>
      <c r="I30" s="40">
        <f t="shared" si="3"/>
        <v>0</v>
      </c>
      <c r="J30" s="38"/>
      <c r="L30" s="25"/>
    </row>
    <row r="31" spans="1:12" s="14" customFormat="1" ht="30" customHeight="1">
      <c r="A31" s="14">
        <v>28</v>
      </c>
      <c r="B31" s="1" t="s">
        <v>39</v>
      </c>
      <c r="C31" s="2"/>
      <c r="D31" s="2"/>
      <c r="E31" s="29" t="s">
        <v>74</v>
      </c>
      <c r="F31" s="3"/>
      <c r="G31" s="24"/>
      <c r="H31" s="39"/>
      <c r="I31" s="40"/>
      <c r="J31" s="38"/>
      <c r="L31" s="25"/>
    </row>
    <row r="32" spans="1:12" s="14" customFormat="1" ht="30" customHeight="1">
      <c r="A32" s="14">
        <v>29</v>
      </c>
      <c r="B32" s="4"/>
      <c r="C32" s="5" t="s">
        <v>36</v>
      </c>
      <c r="D32" s="2"/>
      <c r="E32" s="55" t="s">
        <v>75</v>
      </c>
      <c r="F32" s="3">
        <v>1</v>
      </c>
      <c r="G32" s="24" t="s">
        <v>76</v>
      </c>
      <c r="H32" s="64"/>
      <c r="I32" s="40">
        <f t="shared" ref="I32:I37" si="4">F32*H32</f>
        <v>0</v>
      </c>
      <c r="J32" s="38"/>
      <c r="L32" s="25"/>
    </row>
    <row r="33" spans="1:12" s="14" customFormat="1" ht="30" customHeight="1">
      <c r="A33" s="14">
        <v>30</v>
      </c>
      <c r="B33" s="4"/>
      <c r="C33" s="5" t="s">
        <v>6</v>
      </c>
      <c r="D33" s="2"/>
      <c r="E33" s="55" t="s">
        <v>77</v>
      </c>
      <c r="F33" s="3">
        <v>1</v>
      </c>
      <c r="G33" s="24" t="s">
        <v>76</v>
      </c>
      <c r="H33" s="64"/>
      <c r="I33" s="40">
        <f t="shared" si="4"/>
        <v>0</v>
      </c>
      <c r="J33" s="38"/>
      <c r="L33" s="25"/>
    </row>
    <row r="34" spans="1:12" s="14" customFormat="1" ht="30" customHeight="1">
      <c r="A34" s="14">
        <v>31</v>
      </c>
      <c r="B34" s="4"/>
      <c r="C34" s="1" t="s">
        <v>15</v>
      </c>
      <c r="D34" s="6"/>
      <c r="E34" s="55" t="s">
        <v>156</v>
      </c>
      <c r="F34" s="3">
        <v>1</v>
      </c>
      <c r="G34" s="24" t="s">
        <v>35</v>
      </c>
      <c r="H34" s="64"/>
      <c r="I34" s="40">
        <f t="shared" si="4"/>
        <v>0</v>
      </c>
      <c r="J34" s="38"/>
      <c r="L34" s="25"/>
    </row>
    <row r="35" spans="1:12" s="14" customFormat="1" ht="30" customHeight="1">
      <c r="B35" s="4"/>
      <c r="C35" s="1" t="s">
        <v>9</v>
      </c>
      <c r="D35" s="6"/>
      <c r="E35" s="56" t="s">
        <v>157</v>
      </c>
      <c r="F35" s="3">
        <v>3</v>
      </c>
      <c r="G35" s="24" t="s">
        <v>35</v>
      </c>
      <c r="H35" s="64"/>
      <c r="I35" s="40">
        <f t="shared" si="4"/>
        <v>0</v>
      </c>
      <c r="J35" s="38"/>
      <c r="L35" s="25"/>
    </row>
    <row r="36" spans="1:12" s="14" customFormat="1" ht="30" customHeight="1">
      <c r="B36" s="4"/>
      <c r="C36" s="1" t="s">
        <v>2</v>
      </c>
      <c r="D36" s="6"/>
      <c r="E36" s="56" t="s">
        <v>151</v>
      </c>
      <c r="F36" s="3">
        <v>1</v>
      </c>
      <c r="G36" s="24" t="s">
        <v>35</v>
      </c>
      <c r="H36" s="64"/>
      <c r="I36" s="40">
        <f t="shared" si="4"/>
        <v>0</v>
      </c>
      <c r="J36" s="38"/>
      <c r="L36" s="25"/>
    </row>
    <row r="37" spans="1:12" s="14" customFormat="1" ht="30" customHeight="1">
      <c r="B37" s="4"/>
      <c r="C37" s="1" t="s">
        <v>3</v>
      </c>
      <c r="D37" s="7"/>
      <c r="E37" s="8" t="s">
        <v>78</v>
      </c>
      <c r="F37" s="3">
        <v>1</v>
      </c>
      <c r="G37" s="24" t="s">
        <v>35</v>
      </c>
      <c r="H37" s="64"/>
      <c r="I37" s="40">
        <f t="shared" si="4"/>
        <v>0</v>
      </c>
      <c r="J37" s="38"/>
      <c r="L37" s="25"/>
    </row>
    <row r="38" spans="1:12" s="14" customFormat="1" ht="30" customHeight="1">
      <c r="A38" s="14">
        <v>33</v>
      </c>
      <c r="B38" s="4"/>
      <c r="C38" s="1" t="s">
        <v>4</v>
      </c>
      <c r="D38" s="2"/>
      <c r="E38" s="56" t="s">
        <v>158</v>
      </c>
      <c r="F38" s="3"/>
      <c r="G38" s="24"/>
      <c r="H38" s="39"/>
      <c r="I38" s="40"/>
      <c r="J38" s="38"/>
      <c r="L38" s="25"/>
    </row>
    <row r="39" spans="1:12" s="14" customFormat="1" ht="30" customHeight="1">
      <c r="A39" s="14">
        <v>33</v>
      </c>
      <c r="B39" s="4"/>
      <c r="C39" s="4"/>
      <c r="D39" s="5" t="s">
        <v>12</v>
      </c>
      <c r="E39" s="56" t="s">
        <v>159</v>
      </c>
      <c r="F39" s="3">
        <v>5</v>
      </c>
      <c r="G39" s="24" t="s">
        <v>35</v>
      </c>
      <c r="H39" s="64"/>
      <c r="I39" s="40">
        <f t="shared" ref="I39:I43" si="5">F39*H39</f>
        <v>0</v>
      </c>
      <c r="J39" s="38"/>
      <c r="L39" s="25"/>
    </row>
    <row r="40" spans="1:12" s="14" customFormat="1" ht="30" customHeight="1">
      <c r="A40" s="14">
        <v>33</v>
      </c>
      <c r="B40" s="4"/>
      <c r="C40" s="4"/>
      <c r="D40" s="5" t="s">
        <v>16</v>
      </c>
      <c r="E40" s="56" t="s">
        <v>160</v>
      </c>
      <c r="F40" s="3">
        <v>3</v>
      </c>
      <c r="G40" s="24" t="s">
        <v>35</v>
      </c>
      <c r="H40" s="64"/>
      <c r="I40" s="40">
        <f t="shared" si="5"/>
        <v>0</v>
      </c>
      <c r="J40" s="38"/>
      <c r="L40" s="25"/>
    </row>
    <row r="41" spans="1:12" s="14" customFormat="1" ht="30" customHeight="1">
      <c r="A41" s="14">
        <v>33</v>
      </c>
      <c r="B41" s="4"/>
      <c r="C41" s="4"/>
      <c r="D41" s="5" t="s">
        <v>17</v>
      </c>
      <c r="E41" s="56" t="s">
        <v>161</v>
      </c>
      <c r="F41" s="3">
        <v>2</v>
      </c>
      <c r="G41" s="24" t="s">
        <v>35</v>
      </c>
      <c r="H41" s="64"/>
      <c r="I41" s="40">
        <f t="shared" si="5"/>
        <v>0</v>
      </c>
      <c r="J41" s="38"/>
      <c r="L41" s="25"/>
    </row>
    <row r="42" spans="1:12" s="14" customFormat="1" ht="30" customHeight="1">
      <c r="A42" s="14">
        <v>33</v>
      </c>
      <c r="B42" s="4"/>
      <c r="C42" s="4"/>
      <c r="D42" s="5" t="s">
        <v>20</v>
      </c>
      <c r="E42" s="56" t="s">
        <v>162</v>
      </c>
      <c r="F42" s="3">
        <v>1</v>
      </c>
      <c r="G42" s="24" t="s">
        <v>35</v>
      </c>
      <c r="H42" s="64"/>
      <c r="I42" s="40">
        <f t="shared" si="5"/>
        <v>0</v>
      </c>
      <c r="J42" s="38"/>
      <c r="L42" s="25"/>
    </row>
    <row r="43" spans="1:12" s="14" customFormat="1" ht="30" customHeight="1">
      <c r="A43" s="14">
        <v>40</v>
      </c>
      <c r="B43" s="5" t="s">
        <v>43</v>
      </c>
      <c r="C43" s="2"/>
      <c r="D43" s="2"/>
      <c r="E43" s="29" t="s">
        <v>79</v>
      </c>
      <c r="F43" s="3">
        <v>1</v>
      </c>
      <c r="G43" s="24" t="s">
        <v>35</v>
      </c>
      <c r="H43" s="64"/>
      <c r="I43" s="40">
        <f t="shared" si="5"/>
        <v>0</v>
      </c>
      <c r="J43" s="38"/>
      <c r="L43" s="25"/>
    </row>
    <row r="44" spans="1:12" s="14" customFormat="1" ht="30" customHeight="1">
      <c r="A44" s="14">
        <v>41</v>
      </c>
      <c r="B44" s="1" t="s">
        <v>44</v>
      </c>
      <c r="C44" s="2"/>
      <c r="D44" s="2"/>
      <c r="E44" s="29" t="s">
        <v>80</v>
      </c>
      <c r="F44" s="3"/>
      <c r="G44" s="24"/>
      <c r="H44" s="39"/>
      <c r="I44" s="40"/>
      <c r="J44" s="38"/>
      <c r="L44" s="25"/>
    </row>
    <row r="45" spans="1:12" s="14" customFormat="1" ht="30" customHeight="1">
      <c r="A45" s="14">
        <v>42</v>
      </c>
      <c r="B45" s="4"/>
      <c r="C45" s="5" t="s">
        <v>36</v>
      </c>
      <c r="D45" s="2"/>
      <c r="E45" s="29" t="s">
        <v>81</v>
      </c>
      <c r="F45" s="3">
        <v>1</v>
      </c>
      <c r="G45" s="24" t="s">
        <v>35</v>
      </c>
      <c r="H45" s="64"/>
      <c r="I45" s="40">
        <f t="shared" ref="I45:I46" si="6">F45*H45</f>
        <v>0</v>
      </c>
      <c r="J45" s="38"/>
      <c r="L45" s="25"/>
    </row>
    <row r="46" spans="1:12" s="14" customFormat="1" ht="30" customHeight="1">
      <c r="A46" s="14">
        <v>43</v>
      </c>
      <c r="B46" s="4"/>
      <c r="C46" s="1" t="s">
        <v>6</v>
      </c>
      <c r="D46" s="2"/>
      <c r="E46" s="29" t="s">
        <v>82</v>
      </c>
      <c r="F46" s="3">
        <v>3</v>
      </c>
      <c r="G46" s="24" t="s">
        <v>35</v>
      </c>
      <c r="H46" s="64"/>
      <c r="I46" s="40">
        <f t="shared" si="6"/>
        <v>0</v>
      </c>
      <c r="J46" s="38"/>
      <c r="L46" s="25"/>
    </row>
    <row r="47" spans="1:12" s="14" customFormat="1" ht="30" customHeight="1">
      <c r="A47" s="14">
        <v>47</v>
      </c>
      <c r="B47" s="1" t="s">
        <v>45</v>
      </c>
      <c r="C47" s="2"/>
      <c r="D47" s="2"/>
      <c r="E47" s="29" t="s">
        <v>83</v>
      </c>
      <c r="F47" s="3"/>
      <c r="G47" s="24"/>
      <c r="H47" s="39"/>
      <c r="I47" s="40"/>
      <c r="J47" s="38"/>
      <c r="L47" s="25"/>
    </row>
    <row r="48" spans="1:12" s="14" customFormat="1" ht="30" customHeight="1">
      <c r="B48" s="4"/>
      <c r="C48" s="5" t="s">
        <v>36</v>
      </c>
      <c r="D48" s="2"/>
      <c r="E48" s="29" t="s">
        <v>84</v>
      </c>
      <c r="F48" s="3">
        <v>1</v>
      </c>
      <c r="G48" s="24" t="s">
        <v>35</v>
      </c>
      <c r="H48" s="64"/>
      <c r="I48" s="40">
        <f t="shared" ref="I48:I50" si="7">F48*H48</f>
        <v>0</v>
      </c>
      <c r="J48" s="38"/>
      <c r="L48" s="25"/>
    </row>
    <row r="49" spans="1:12" s="14" customFormat="1" ht="30" customHeight="1">
      <c r="A49" s="14">
        <v>47</v>
      </c>
      <c r="B49" s="4"/>
      <c r="C49" s="5" t="s">
        <v>6</v>
      </c>
      <c r="D49" s="2"/>
      <c r="E49" s="29" t="s">
        <v>85</v>
      </c>
      <c r="F49" s="3">
        <v>1</v>
      </c>
      <c r="G49" s="24" t="s">
        <v>35</v>
      </c>
      <c r="H49" s="64"/>
      <c r="I49" s="40">
        <f t="shared" si="7"/>
        <v>0</v>
      </c>
      <c r="J49" s="38"/>
      <c r="L49" s="25"/>
    </row>
    <row r="50" spans="1:12" s="14" customFormat="1" ht="30" customHeight="1">
      <c r="A50" s="14">
        <v>48</v>
      </c>
      <c r="B50" s="5" t="s">
        <v>46</v>
      </c>
      <c r="C50" s="2"/>
      <c r="D50" s="2"/>
      <c r="E50" s="29" t="s">
        <v>86</v>
      </c>
      <c r="F50" s="3">
        <v>1</v>
      </c>
      <c r="G50" s="24" t="s">
        <v>35</v>
      </c>
      <c r="H50" s="64"/>
      <c r="I50" s="40">
        <f t="shared" si="7"/>
        <v>0</v>
      </c>
      <c r="J50" s="38"/>
      <c r="L50" s="25"/>
    </row>
    <row r="51" spans="1:12" s="14" customFormat="1" ht="30" customHeight="1">
      <c r="A51" s="14">
        <v>49</v>
      </c>
      <c r="B51" s="1" t="s">
        <v>47</v>
      </c>
      <c r="C51" s="2"/>
      <c r="D51" s="2"/>
      <c r="E51" s="29" t="s">
        <v>87</v>
      </c>
      <c r="F51" s="3"/>
      <c r="G51" s="24"/>
      <c r="H51" s="39"/>
      <c r="I51" s="40"/>
      <c r="J51" s="38"/>
      <c r="L51" s="25"/>
    </row>
    <row r="52" spans="1:12" s="14" customFormat="1" ht="30" customHeight="1">
      <c r="A52" s="14">
        <v>52</v>
      </c>
      <c r="B52" s="9"/>
      <c r="C52" s="5" t="s">
        <v>7</v>
      </c>
      <c r="D52" s="2"/>
      <c r="E52" s="29" t="s">
        <v>88</v>
      </c>
      <c r="F52" s="3">
        <v>1</v>
      </c>
      <c r="G52" s="24" t="s">
        <v>35</v>
      </c>
      <c r="H52" s="64"/>
      <c r="I52" s="40">
        <f t="shared" ref="I52:I53" si="8">F52*H52</f>
        <v>0</v>
      </c>
      <c r="J52" s="38"/>
      <c r="L52" s="25"/>
    </row>
    <row r="53" spans="1:12" s="14" customFormat="1" ht="30" customHeight="1">
      <c r="A53" s="14">
        <v>53</v>
      </c>
      <c r="B53" s="5" t="s">
        <v>48</v>
      </c>
      <c r="C53" s="2"/>
      <c r="D53" s="2"/>
      <c r="E53" s="29" t="s">
        <v>89</v>
      </c>
      <c r="F53" s="3">
        <v>1</v>
      </c>
      <c r="G53" s="24" t="s">
        <v>35</v>
      </c>
      <c r="H53" s="64"/>
      <c r="I53" s="40">
        <f t="shared" si="8"/>
        <v>0</v>
      </c>
      <c r="J53" s="38"/>
      <c r="L53" s="25"/>
    </row>
    <row r="54" spans="1:12" s="14" customFormat="1" ht="30" customHeight="1">
      <c r="A54" s="14">
        <v>54</v>
      </c>
      <c r="B54" s="1" t="s">
        <v>13</v>
      </c>
      <c r="C54" s="2"/>
      <c r="D54" s="2"/>
      <c r="E54" s="29" t="s">
        <v>90</v>
      </c>
      <c r="F54" s="3"/>
      <c r="G54" s="24"/>
      <c r="H54" s="39"/>
      <c r="I54" s="40"/>
      <c r="J54" s="38"/>
      <c r="L54" s="25"/>
    </row>
    <row r="55" spans="1:12" s="14" customFormat="1" ht="30" customHeight="1">
      <c r="A55" s="14">
        <v>55</v>
      </c>
      <c r="B55" s="4"/>
      <c r="C55" s="5" t="s">
        <v>36</v>
      </c>
      <c r="D55" s="2"/>
      <c r="E55" s="29" t="s">
        <v>91</v>
      </c>
      <c r="F55" s="3">
        <v>1</v>
      </c>
      <c r="G55" s="24" t="s">
        <v>35</v>
      </c>
      <c r="H55" s="64"/>
      <c r="I55" s="40">
        <f t="shared" ref="I55:I60" si="9">F55*H55</f>
        <v>0</v>
      </c>
      <c r="J55" s="38"/>
      <c r="L55" s="25"/>
    </row>
    <row r="56" spans="1:12" s="14" customFormat="1" ht="30" customHeight="1">
      <c r="A56" s="14">
        <v>56</v>
      </c>
      <c r="B56" s="4"/>
      <c r="C56" s="5" t="s">
        <v>6</v>
      </c>
      <c r="D56" s="2"/>
      <c r="E56" s="29" t="s">
        <v>92</v>
      </c>
      <c r="F56" s="3">
        <v>1</v>
      </c>
      <c r="G56" s="24" t="s">
        <v>35</v>
      </c>
      <c r="H56" s="64"/>
      <c r="I56" s="40">
        <f t="shared" si="9"/>
        <v>0</v>
      </c>
      <c r="J56" s="38"/>
      <c r="L56" s="25"/>
    </row>
    <row r="57" spans="1:12" s="14" customFormat="1" ht="35.25" customHeight="1">
      <c r="A57" s="14">
        <v>57</v>
      </c>
      <c r="B57" s="4"/>
      <c r="C57" s="5" t="s">
        <v>0</v>
      </c>
      <c r="D57" s="2"/>
      <c r="E57" s="29" t="s">
        <v>93</v>
      </c>
      <c r="F57" s="3">
        <v>21</v>
      </c>
      <c r="G57" s="24" t="s">
        <v>35</v>
      </c>
      <c r="H57" s="64"/>
      <c r="I57" s="40">
        <f t="shared" si="9"/>
        <v>0</v>
      </c>
      <c r="J57" s="38"/>
      <c r="L57" s="25"/>
    </row>
    <row r="58" spans="1:12" s="14" customFormat="1" ht="30" customHeight="1">
      <c r="A58" s="14">
        <v>60</v>
      </c>
      <c r="B58" s="4"/>
      <c r="C58" s="5" t="s">
        <v>191</v>
      </c>
      <c r="D58" s="2"/>
      <c r="E58" s="29" t="s">
        <v>94</v>
      </c>
      <c r="F58" s="3">
        <v>9</v>
      </c>
      <c r="G58" s="24" t="s">
        <v>35</v>
      </c>
      <c r="H58" s="64"/>
      <c r="I58" s="40">
        <f t="shared" si="9"/>
        <v>0</v>
      </c>
      <c r="J58" s="38"/>
      <c r="L58" s="25"/>
    </row>
    <row r="59" spans="1:12" s="14" customFormat="1" ht="30" customHeight="1">
      <c r="A59" s="14">
        <v>61</v>
      </c>
      <c r="B59" s="9"/>
      <c r="C59" s="5" t="s">
        <v>192</v>
      </c>
      <c r="D59" s="2"/>
      <c r="E59" s="29" t="s">
        <v>95</v>
      </c>
      <c r="F59" s="3">
        <v>7</v>
      </c>
      <c r="G59" s="24" t="s">
        <v>35</v>
      </c>
      <c r="H59" s="64"/>
      <c r="I59" s="40">
        <f t="shared" si="9"/>
        <v>0</v>
      </c>
      <c r="J59" s="38"/>
      <c r="L59" s="25"/>
    </row>
    <row r="60" spans="1:12" s="14" customFormat="1" ht="30" customHeight="1">
      <c r="A60" s="14">
        <v>62</v>
      </c>
      <c r="B60" s="1" t="s">
        <v>49</v>
      </c>
      <c r="C60" s="2"/>
      <c r="D60" s="2"/>
      <c r="E60" s="29" t="s">
        <v>96</v>
      </c>
      <c r="F60" s="3">
        <v>1</v>
      </c>
      <c r="G60" s="24" t="s">
        <v>35</v>
      </c>
      <c r="H60" s="64"/>
      <c r="I60" s="40">
        <f t="shared" si="9"/>
        <v>0</v>
      </c>
      <c r="J60" s="38"/>
      <c r="L60" s="25"/>
    </row>
    <row r="61" spans="1:12" s="14" customFormat="1" ht="30" customHeight="1">
      <c r="A61" s="14">
        <v>65</v>
      </c>
      <c r="B61" s="1" t="s">
        <v>50</v>
      </c>
      <c r="C61" s="2"/>
      <c r="D61" s="2"/>
      <c r="E61" s="29" t="s">
        <v>97</v>
      </c>
      <c r="F61" s="3"/>
      <c r="G61" s="24"/>
      <c r="H61" s="39"/>
      <c r="I61" s="40"/>
      <c r="J61" s="38"/>
      <c r="L61" s="25"/>
    </row>
    <row r="62" spans="1:12" s="14" customFormat="1" ht="30" customHeight="1">
      <c r="A62" s="14">
        <v>66</v>
      </c>
      <c r="B62" s="10"/>
      <c r="C62" s="11" t="s">
        <v>36</v>
      </c>
      <c r="D62" s="12"/>
      <c r="E62" s="55" t="s">
        <v>98</v>
      </c>
      <c r="F62" s="3">
        <v>1</v>
      </c>
      <c r="G62" s="24" t="s">
        <v>35</v>
      </c>
      <c r="H62" s="64"/>
      <c r="I62" s="40">
        <f t="shared" ref="I62:I67" si="10">F62*H62</f>
        <v>0</v>
      </c>
      <c r="J62" s="38"/>
      <c r="L62" s="25"/>
    </row>
    <row r="63" spans="1:12" s="14" customFormat="1" ht="30" customHeight="1">
      <c r="A63" s="14">
        <v>67</v>
      </c>
      <c r="B63" s="4"/>
      <c r="C63" s="11" t="s">
        <v>6</v>
      </c>
      <c r="D63" s="12"/>
      <c r="E63" s="55" t="s">
        <v>99</v>
      </c>
      <c r="F63" s="3">
        <v>3</v>
      </c>
      <c r="G63" s="24" t="s">
        <v>35</v>
      </c>
      <c r="H63" s="64"/>
      <c r="I63" s="40">
        <f t="shared" si="10"/>
        <v>0</v>
      </c>
      <c r="J63" s="38"/>
      <c r="L63" s="25"/>
    </row>
    <row r="64" spans="1:12" s="14" customFormat="1" ht="30" customHeight="1">
      <c r="A64" s="14">
        <v>68</v>
      </c>
      <c r="B64" s="4"/>
      <c r="C64" s="11" t="s">
        <v>0</v>
      </c>
      <c r="D64" s="12"/>
      <c r="E64" s="55" t="s">
        <v>100</v>
      </c>
      <c r="F64" s="3">
        <v>1</v>
      </c>
      <c r="G64" s="24" t="s">
        <v>35</v>
      </c>
      <c r="H64" s="64"/>
      <c r="I64" s="40">
        <f t="shared" si="10"/>
        <v>0</v>
      </c>
      <c r="J64" s="38"/>
      <c r="L64" s="25"/>
    </row>
    <row r="65" spans="1:12" s="14" customFormat="1" ht="30" customHeight="1">
      <c r="B65" s="4"/>
      <c r="C65" s="11" t="s">
        <v>9</v>
      </c>
      <c r="D65" s="12"/>
      <c r="E65" s="55" t="s">
        <v>163</v>
      </c>
      <c r="F65" s="3">
        <v>1</v>
      </c>
      <c r="G65" s="24" t="s">
        <v>35</v>
      </c>
      <c r="H65" s="64"/>
      <c r="I65" s="40">
        <f t="shared" si="10"/>
        <v>0</v>
      </c>
      <c r="J65" s="38"/>
      <c r="L65" s="25"/>
    </row>
    <row r="66" spans="1:12" s="14" customFormat="1" ht="30" customHeight="1">
      <c r="B66" s="4"/>
      <c r="C66" s="11" t="s">
        <v>10</v>
      </c>
      <c r="D66" s="12"/>
      <c r="E66" s="55" t="s">
        <v>213</v>
      </c>
      <c r="F66" s="3">
        <v>2</v>
      </c>
      <c r="G66" s="24" t="s">
        <v>35</v>
      </c>
      <c r="H66" s="64"/>
      <c r="I66" s="40">
        <f t="shared" si="10"/>
        <v>0</v>
      </c>
      <c r="J66" s="38"/>
      <c r="L66" s="25"/>
    </row>
    <row r="67" spans="1:12" s="14" customFormat="1" ht="30" customHeight="1">
      <c r="A67" s="14">
        <v>71</v>
      </c>
      <c r="B67" s="5" t="s">
        <v>101</v>
      </c>
      <c r="C67" s="2"/>
      <c r="D67" s="2"/>
      <c r="E67" s="29" t="s">
        <v>102</v>
      </c>
      <c r="F67" s="3">
        <v>1</v>
      </c>
      <c r="G67" s="24" t="s">
        <v>35</v>
      </c>
      <c r="H67" s="64"/>
      <c r="I67" s="40">
        <f t="shared" si="10"/>
        <v>0</v>
      </c>
      <c r="J67" s="38"/>
      <c r="L67" s="25"/>
    </row>
    <row r="68" spans="1:12" s="14" customFormat="1" ht="30" customHeight="1">
      <c r="A68" s="14">
        <v>72</v>
      </c>
      <c r="B68" s="1" t="s">
        <v>103</v>
      </c>
      <c r="C68" s="2"/>
      <c r="D68" s="2"/>
      <c r="E68" s="29" t="s">
        <v>104</v>
      </c>
      <c r="F68" s="3"/>
      <c r="G68" s="24"/>
      <c r="H68" s="39"/>
      <c r="I68" s="40"/>
      <c r="J68" s="38"/>
      <c r="L68" s="25"/>
    </row>
    <row r="69" spans="1:12" s="14" customFormat="1" ht="30" customHeight="1">
      <c r="A69" s="14">
        <v>73</v>
      </c>
      <c r="B69" s="4"/>
      <c r="C69" s="5" t="s">
        <v>36</v>
      </c>
      <c r="D69" s="2"/>
      <c r="E69" s="55" t="s">
        <v>105</v>
      </c>
      <c r="F69" s="3">
        <v>1</v>
      </c>
      <c r="G69" s="24" t="s">
        <v>35</v>
      </c>
      <c r="H69" s="64"/>
      <c r="I69" s="40">
        <f t="shared" ref="I69:I71" si="11">F69*H69</f>
        <v>0</v>
      </c>
      <c r="J69" s="38"/>
      <c r="L69" s="25"/>
    </row>
    <row r="70" spans="1:12" s="14" customFormat="1" ht="30" customHeight="1">
      <c r="B70" s="10"/>
      <c r="C70" s="5" t="s">
        <v>8</v>
      </c>
      <c r="D70" s="2"/>
      <c r="E70" s="29" t="s">
        <v>164</v>
      </c>
      <c r="F70" s="3">
        <v>1</v>
      </c>
      <c r="G70" s="24" t="s">
        <v>35</v>
      </c>
      <c r="H70" s="64"/>
      <c r="I70" s="40">
        <f t="shared" si="11"/>
        <v>0</v>
      </c>
      <c r="J70" s="38"/>
      <c r="L70" s="25"/>
    </row>
    <row r="71" spans="1:12" s="14" customFormat="1" ht="30" customHeight="1">
      <c r="B71" s="10"/>
      <c r="C71" s="5" t="s">
        <v>0</v>
      </c>
      <c r="D71" s="2"/>
      <c r="E71" s="29" t="s">
        <v>186</v>
      </c>
      <c r="F71" s="3">
        <v>1</v>
      </c>
      <c r="G71" s="24" t="s">
        <v>35</v>
      </c>
      <c r="H71" s="64"/>
      <c r="I71" s="40">
        <f t="shared" si="11"/>
        <v>0</v>
      </c>
      <c r="J71" s="38"/>
      <c r="L71" s="25"/>
    </row>
    <row r="72" spans="1:12" s="14" customFormat="1" ht="30" customHeight="1">
      <c r="A72" s="14">
        <v>75</v>
      </c>
      <c r="B72" s="1" t="s">
        <v>18</v>
      </c>
      <c r="C72" s="2"/>
      <c r="D72" s="2"/>
      <c r="E72" s="29" t="s">
        <v>106</v>
      </c>
      <c r="F72" s="3"/>
      <c r="G72" s="24"/>
      <c r="H72" s="39"/>
      <c r="I72" s="40"/>
      <c r="J72" s="38"/>
      <c r="L72" s="25"/>
    </row>
    <row r="73" spans="1:12" s="14" customFormat="1" ht="30" customHeight="1">
      <c r="A73" s="14">
        <v>76</v>
      </c>
      <c r="B73" s="4"/>
      <c r="C73" s="5" t="s">
        <v>36</v>
      </c>
      <c r="D73" s="2"/>
      <c r="E73" s="55" t="s">
        <v>107</v>
      </c>
      <c r="F73" s="3">
        <v>1</v>
      </c>
      <c r="G73" s="24" t="s">
        <v>35</v>
      </c>
      <c r="H73" s="64"/>
      <c r="I73" s="40">
        <f t="shared" ref="I73:I76" si="12">F73*H73</f>
        <v>0</v>
      </c>
      <c r="J73" s="38"/>
      <c r="L73" s="25"/>
    </row>
    <row r="74" spans="1:12" s="14" customFormat="1" ht="30" customHeight="1">
      <c r="A74" s="14">
        <v>77</v>
      </c>
      <c r="B74" s="4"/>
      <c r="C74" s="5" t="s">
        <v>6</v>
      </c>
      <c r="D74" s="2"/>
      <c r="E74" s="55" t="s">
        <v>108</v>
      </c>
      <c r="F74" s="3">
        <v>2</v>
      </c>
      <c r="G74" s="24" t="s">
        <v>35</v>
      </c>
      <c r="H74" s="64"/>
      <c r="I74" s="40">
        <f t="shared" si="12"/>
        <v>0</v>
      </c>
      <c r="J74" s="38"/>
      <c r="L74" s="25"/>
    </row>
    <row r="75" spans="1:12" s="14" customFormat="1" ht="34.9" customHeight="1">
      <c r="A75" s="14">
        <v>78</v>
      </c>
      <c r="B75" s="4"/>
      <c r="C75" s="5" t="s">
        <v>0</v>
      </c>
      <c r="D75" s="2"/>
      <c r="E75" s="55" t="s">
        <v>109</v>
      </c>
      <c r="F75" s="3">
        <v>1</v>
      </c>
      <c r="G75" s="24" t="s">
        <v>35</v>
      </c>
      <c r="H75" s="64"/>
      <c r="I75" s="40">
        <f t="shared" si="12"/>
        <v>0</v>
      </c>
      <c r="J75" s="38"/>
      <c r="L75" s="25"/>
    </row>
    <row r="76" spans="1:12" s="14" customFormat="1" ht="30" customHeight="1">
      <c r="A76" s="14">
        <v>80</v>
      </c>
      <c r="B76" s="5" t="s">
        <v>19</v>
      </c>
      <c r="C76" s="2"/>
      <c r="D76" s="2"/>
      <c r="E76" s="29" t="s">
        <v>110</v>
      </c>
      <c r="F76" s="3">
        <v>1</v>
      </c>
      <c r="G76" s="24" t="s">
        <v>35</v>
      </c>
      <c r="H76" s="64"/>
      <c r="I76" s="40">
        <f t="shared" si="12"/>
        <v>0</v>
      </c>
      <c r="J76" s="38"/>
      <c r="L76" s="25"/>
    </row>
    <row r="77" spans="1:12" s="14" customFormat="1" ht="30" customHeight="1">
      <c r="A77" s="14">
        <v>81</v>
      </c>
      <c r="B77" s="1" t="s">
        <v>165</v>
      </c>
      <c r="C77" s="2"/>
      <c r="D77" s="2"/>
      <c r="E77" s="29" t="s">
        <v>111</v>
      </c>
      <c r="F77" s="3"/>
      <c r="G77" s="24"/>
      <c r="H77" s="39"/>
      <c r="I77" s="40"/>
      <c r="J77" s="38"/>
      <c r="L77" s="25"/>
    </row>
    <row r="78" spans="1:12" s="14" customFormat="1" ht="30" customHeight="1">
      <c r="A78" s="14">
        <v>82</v>
      </c>
      <c r="B78" s="4"/>
      <c r="C78" s="5" t="s">
        <v>36</v>
      </c>
      <c r="D78" s="2"/>
      <c r="E78" s="29" t="s">
        <v>112</v>
      </c>
      <c r="F78" s="3">
        <v>1</v>
      </c>
      <c r="G78" s="24" t="s">
        <v>35</v>
      </c>
      <c r="H78" s="64"/>
      <c r="I78" s="40">
        <f t="shared" ref="I78:I80" si="13">F78*H78</f>
        <v>0</v>
      </c>
      <c r="J78" s="38"/>
      <c r="L78" s="25"/>
    </row>
    <row r="79" spans="1:12" s="14" customFormat="1" ht="30" customHeight="1">
      <c r="B79" s="4"/>
      <c r="C79" s="5" t="s">
        <v>8</v>
      </c>
      <c r="D79" s="2"/>
      <c r="E79" s="29" t="s">
        <v>209</v>
      </c>
      <c r="F79" s="3">
        <v>1</v>
      </c>
      <c r="G79" s="24" t="s">
        <v>35</v>
      </c>
      <c r="H79" s="64"/>
      <c r="I79" s="40">
        <f t="shared" si="13"/>
        <v>0</v>
      </c>
      <c r="J79" s="38"/>
      <c r="L79" s="25"/>
    </row>
    <row r="80" spans="1:12" s="14" customFormat="1" ht="30" customHeight="1">
      <c r="A80" s="14">
        <v>85</v>
      </c>
      <c r="B80" s="9"/>
      <c r="C80" s="5" t="s">
        <v>0</v>
      </c>
      <c r="D80" s="2"/>
      <c r="E80" s="29" t="s">
        <v>51</v>
      </c>
      <c r="F80" s="3">
        <v>1</v>
      </c>
      <c r="G80" s="24" t="s">
        <v>35</v>
      </c>
      <c r="H80" s="64"/>
      <c r="I80" s="40">
        <f t="shared" si="13"/>
        <v>0</v>
      </c>
      <c r="J80" s="38"/>
      <c r="L80" s="25"/>
    </row>
    <row r="81" spans="1:12" s="14" customFormat="1" ht="30" customHeight="1">
      <c r="A81" s="14">
        <v>96</v>
      </c>
      <c r="B81" s="1" t="s">
        <v>24</v>
      </c>
      <c r="C81" s="2"/>
      <c r="D81" s="2"/>
      <c r="E81" s="29" t="s">
        <v>113</v>
      </c>
      <c r="F81" s="3"/>
      <c r="G81" s="24"/>
      <c r="H81" s="39"/>
      <c r="I81" s="40"/>
      <c r="J81" s="38"/>
      <c r="L81" s="25"/>
    </row>
    <row r="82" spans="1:12" s="14" customFormat="1" ht="30" customHeight="1">
      <c r="A82" s="14">
        <v>97</v>
      </c>
      <c r="B82" s="4"/>
      <c r="C82" s="1" t="s">
        <v>36</v>
      </c>
      <c r="D82" s="2"/>
      <c r="E82" s="29" t="s">
        <v>114</v>
      </c>
      <c r="F82" s="3">
        <v>1</v>
      </c>
      <c r="G82" s="24" t="s">
        <v>35</v>
      </c>
      <c r="H82" s="64"/>
      <c r="I82" s="40">
        <f>F82*H82</f>
        <v>0</v>
      </c>
      <c r="J82" s="38"/>
      <c r="L82" s="25"/>
    </row>
    <row r="83" spans="1:12" s="14" customFormat="1" ht="30" customHeight="1">
      <c r="A83" s="14">
        <v>101</v>
      </c>
      <c r="B83" s="4"/>
      <c r="C83" s="1" t="s">
        <v>8</v>
      </c>
      <c r="D83" s="2"/>
      <c r="E83" s="29" t="s">
        <v>115</v>
      </c>
      <c r="F83" s="3"/>
      <c r="G83" s="24"/>
      <c r="H83" s="39"/>
      <c r="I83" s="40"/>
      <c r="J83" s="38"/>
      <c r="L83" s="25"/>
    </row>
    <row r="84" spans="1:12" s="14" customFormat="1" ht="30" customHeight="1">
      <c r="A84" s="14">
        <v>102</v>
      </c>
      <c r="B84" s="4"/>
      <c r="C84" s="4"/>
      <c r="D84" s="5" t="s">
        <v>12</v>
      </c>
      <c r="E84" s="29" t="s">
        <v>116</v>
      </c>
      <c r="F84" s="3">
        <v>10</v>
      </c>
      <c r="G84" s="24" t="s">
        <v>35</v>
      </c>
      <c r="H84" s="64"/>
      <c r="I84" s="40">
        <f t="shared" ref="I84:I89" si="14">F84*H84</f>
        <v>0</v>
      </c>
      <c r="J84" s="38"/>
      <c r="L84" s="25"/>
    </row>
    <row r="85" spans="1:12" s="14" customFormat="1" ht="30" customHeight="1">
      <c r="B85" s="4"/>
      <c r="C85" s="4"/>
      <c r="D85" s="5" t="s">
        <v>40</v>
      </c>
      <c r="E85" s="29" t="s">
        <v>166</v>
      </c>
      <c r="F85" s="3">
        <v>7</v>
      </c>
      <c r="G85" s="24" t="s">
        <v>35</v>
      </c>
      <c r="H85" s="64"/>
      <c r="I85" s="40">
        <f t="shared" si="14"/>
        <v>0</v>
      </c>
      <c r="J85" s="38"/>
      <c r="L85" s="25"/>
    </row>
    <row r="86" spans="1:12" s="14" customFormat="1" ht="30" customHeight="1">
      <c r="A86" s="14">
        <v>105</v>
      </c>
      <c r="B86" s="4"/>
      <c r="C86" s="4"/>
      <c r="D86" s="5" t="s">
        <v>41</v>
      </c>
      <c r="E86" s="29" t="s">
        <v>117</v>
      </c>
      <c r="F86" s="3">
        <v>4</v>
      </c>
      <c r="G86" s="24" t="s">
        <v>35</v>
      </c>
      <c r="H86" s="64"/>
      <c r="I86" s="40">
        <f t="shared" si="14"/>
        <v>0</v>
      </c>
      <c r="J86" s="38"/>
      <c r="L86" s="25"/>
    </row>
    <row r="87" spans="1:12" s="14" customFormat="1" ht="30" customHeight="1">
      <c r="B87" s="4"/>
      <c r="C87" s="4"/>
      <c r="D87" s="5" t="s">
        <v>42</v>
      </c>
      <c r="E87" s="29" t="s">
        <v>167</v>
      </c>
      <c r="F87" s="3">
        <v>1</v>
      </c>
      <c r="G87" s="24" t="s">
        <v>29</v>
      </c>
      <c r="H87" s="64"/>
      <c r="I87" s="40">
        <f t="shared" si="14"/>
        <v>0</v>
      </c>
      <c r="J87" s="38"/>
      <c r="L87" s="25"/>
    </row>
    <row r="88" spans="1:12" s="14" customFormat="1" ht="30" customHeight="1">
      <c r="A88" s="14">
        <v>108</v>
      </c>
      <c r="B88" s="4"/>
      <c r="C88" s="4"/>
      <c r="D88" s="5" t="s">
        <v>23</v>
      </c>
      <c r="E88" s="29" t="s">
        <v>205</v>
      </c>
      <c r="F88" s="3">
        <v>6</v>
      </c>
      <c r="G88" s="24" t="s">
        <v>35</v>
      </c>
      <c r="H88" s="64"/>
      <c r="I88" s="40">
        <f t="shared" si="14"/>
        <v>0</v>
      </c>
      <c r="J88" s="38"/>
      <c r="L88" s="25"/>
    </row>
    <row r="89" spans="1:12" s="14" customFormat="1" ht="30" customHeight="1">
      <c r="A89" s="14">
        <v>109</v>
      </c>
      <c r="B89" s="4"/>
      <c r="C89" s="4"/>
      <c r="D89" s="5" t="s">
        <v>21</v>
      </c>
      <c r="E89" s="29" t="s">
        <v>32</v>
      </c>
      <c r="F89" s="3">
        <v>5</v>
      </c>
      <c r="G89" s="24" t="s">
        <v>35</v>
      </c>
      <c r="H89" s="64"/>
      <c r="I89" s="40">
        <f t="shared" si="14"/>
        <v>0</v>
      </c>
      <c r="J89" s="38"/>
      <c r="L89" s="25"/>
    </row>
    <row r="90" spans="1:12" s="14" customFormat="1" ht="30" customHeight="1">
      <c r="A90" s="14">
        <v>119</v>
      </c>
      <c r="B90" s="1" t="s">
        <v>206</v>
      </c>
      <c r="C90" s="28"/>
      <c r="D90" s="28"/>
      <c r="E90" s="29" t="s">
        <v>38</v>
      </c>
      <c r="F90" s="3"/>
      <c r="G90" s="24"/>
      <c r="H90" s="39"/>
      <c r="I90" s="40"/>
      <c r="J90" s="38"/>
      <c r="L90" s="25"/>
    </row>
    <row r="91" spans="1:12" s="14" customFormat="1" ht="30" customHeight="1">
      <c r="A91" s="14">
        <v>120</v>
      </c>
      <c r="B91" s="4"/>
      <c r="C91" s="30" t="s">
        <v>36</v>
      </c>
      <c r="D91" s="28"/>
      <c r="E91" s="29" t="s">
        <v>91</v>
      </c>
      <c r="F91" s="3">
        <v>1</v>
      </c>
      <c r="G91" s="24" t="s">
        <v>35</v>
      </c>
      <c r="H91" s="64"/>
      <c r="I91" s="40">
        <f t="shared" ref="I91:I92" si="15">F91*H91</f>
        <v>0</v>
      </c>
      <c r="J91" s="38"/>
      <c r="L91" s="25"/>
    </row>
    <row r="92" spans="1:12" s="14" customFormat="1" ht="30" customHeight="1">
      <c r="A92" s="14">
        <v>121</v>
      </c>
      <c r="B92" s="9"/>
      <c r="C92" s="30" t="s">
        <v>6</v>
      </c>
      <c r="D92" s="28"/>
      <c r="E92" s="29" t="s">
        <v>168</v>
      </c>
      <c r="F92" s="3">
        <v>4</v>
      </c>
      <c r="G92" s="24" t="s">
        <v>35</v>
      </c>
      <c r="H92" s="64"/>
      <c r="I92" s="40">
        <f t="shared" si="15"/>
        <v>0</v>
      </c>
      <c r="J92" s="38"/>
      <c r="L92" s="25"/>
    </row>
    <row r="93" spans="1:12" s="14" customFormat="1" ht="30" customHeight="1">
      <c r="A93" s="14">
        <v>156</v>
      </c>
      <c r="B93" s="1" t="s">
        <v>25</v>
      </c>
      <c r="C93" s="2"/>
      <c r="D93" s="2"/>
      <c r="E93" s="29" t="s">
        <v>207</v>
      </c>
      <c r="F93" s="3"/>
      <c r="G93" s="24"/>
      <c r="H93" s="39"/>
      <c r="I93" s="40"/>
      <c r="J93" s="38"/>
      <c r="L93" s="25"/>
    </row>
    <row r="94" spans="1:12" s="14" customFormat="1" ht="30" customHeight="1">
      <c r="A94" s="14">
        <v>157</v>
      </c>
      <c r="B94" s="4"/>
      <c r="C94" s="26" t="s">
        <v>36</v>
      </c>
      <c r="D94" s="27"/>
      <c r="E94" s="57" t="s">
        <v>169</v>
      </c>
      <c r="F94" s="3">
        <v>1</v>
      </c>
      <c r="G94" s="24" t="s">
        <v>35</v>
      </c>
      <c r="H94" s="64"/>
      <c r="I94" s="40">
        <f t="shared" ref="I94:I103" si="16">F94*H94</f>
        <v>0</v>
      </c>
      <c r="J94" s="38"/>
      <c r="L94" s="25"/>
    </row>
    <row r="95" spans="1:12" s="14" customFormat="1" ht="30" customHeight="1">
      <c r="A95" s="14">
        <v>158</v>
      </c>
      <c r="B95" s="4"/>
      <c r="C95" s="26" t="s">
        <v>6</v>
      </c>
      <c r="D95" s="27"/>
      <c r="E95" s="29" t="s">
        <v>170</v>
      </c>
      <c r="F95" s="3">
        <v>2</v>
      </c>
      <c r="G95" s="24" t="s">
        <v>35</v>
      </c>
      <c r="H95" s="64"/>
      <c r="I95" s="40">
        <f t="shared" si="16"/>
        <v>0</v>
      </c>
      <c r="J95" s="38"/>
      <c r="L95" s="25"/>
    </row>
    <row r="96" spans="1:12" s="14" customFormat="1" ht="30" customHeight="1">
      <c r="B96" s="4"/>
      <c r="C96" s="26" t="s">
        <v>0</v>
      </c>
      <c r="D96" s="61"/>
      <c r="E96" s="58" t="s">
        <v>202</v>
      </c>
      <c r="F96" s="3">
        <v>1</v>
      </c>
      <c r="G96" s="24" t="s">
        <v>35</v>
      </c>
      <c r="H96" s="63"/>
      <c r="I96" s="40">
        <f t="shared" si="16"/>
        <v>0</v>
      </c>
      <c r="J96" s="62"/>
      <c r="L96" s="25"/>
    </row>
    <row r="97" spans="1:12" s="14" customFormat="1" ht="30" customHeight="1">
      <c r="B97" s="4"/>
      <c r="C97" s="26" t="s">
        <v>1</v>
      </c>
      <c r="D97" s="61"/>
      <c r="E97" s="58" t="s">
        <v>203</v>
      </c>
      <c r="F97" s="3">
        <v>1</v>
      </c>
      <c r="G97" s="24" t="s">
        <v>35</v>
      </c>
      <c r="H97" s="63"/>
      <c r="I97" s="40">
        <f t="shared" si="16"/>
        <v>0</v>
      </c>
      <c r="J97" s="62"/>
      <c r="L97" s="25"/>
    </row>
    <row r="98" spans="1:12" s="14" customFormat="1" ht="30" customHeight="1">
      <c r="B98" s="4"/>
      <c r="C98" s="26" t="s">
        <v>2</v>
      </c>
      <c r="D98" s="66"/>
      <c r="E98" s="67" t="s">
        <v>210</v>
      </c>
      <c r="F98" s="68">
        <v>2</v>
      </c>
      <c r="G98" s="24" t="s">
        <v>35</v>
      </c>
      <c r="H98" s="69"/>
      <c r="I98" s="70">
        <f t="shared" si="16"/>
        <v>0</v>
      </c>
      <c r="J98" s="71"/>
      <c r="L98" s="25"/>
    </row>
    <row r="99" spans="1:12" s="14" customFormat="1" ht="30" customHeight="1">
      <c r="B99" s="4"/>
      <c r="C99" s="26" t="s">
        <v>3</v>
      </c>
      <c r="D99" s="61"/>
      <c r="E99" s="58" t="s">
        <v>211</v>
      </c>
      <c r="F99" s="3">
        <v>1</v>
      </c>
      <c r="G99" s="24" t="s">
        <v>35</v>
      </c>
      <c r="H99" s="63"/>
      <c r="I99" s="40">
        <f t="shared" si="16"/>
        <v>0</v>
      </c>
      <c r="J99" s="62"/>
      <c r="L99" s="25"/>
    </row>
    <row r="100" spans="1:12" s="14" customFormat="1" ht="30" customHeight="1">
      <c r="B100" s="4"/>
      <c r="C100" s="26" t="s">
        <v>4</v>
      </c>
      <c r="D100" s="61"/>
      <c r="E100" s="58" t="s">
        <v>204</v>
      </c>
      <c r="F100" s="3">
        <v>1</v>
      </c>
      <c r="G100" s="24" t="s">
        <v>35</v>
      </c>
      <c r="H100" s="63"/>
      <c r="I100" s="40">
        <f t="shared" si="16"/>
        <v>0</v>
      </c>
      <c r="J100" s="62"/>
      <c r="L100" s="25"/>
    </row>
    <row r="101" spans="1:12" s="14" customFormat="1" ht="30" customHeight="1">
      <c r="B101" s="4"/>
      <c r="C101" s="26" t="s">
        <v>5</v>
      </c>
      <c r="D101" s="61"/>
      <c r="E101" s="58" t="s">
        <v>208</v>
      </c>
      <c r="F101" s="3">
        <v>1</v>
      </c>
      <c r="G101" s="24" t="s">
        <v>35</v>
      </c>
      <c r="H101" s="63"/>
      <c r="I101" s="40">
        <f t="shared" si="16"/>
        <v>0</v>
      </c>
      <c r="J101" s="62"/>
      <c r="L101" s="25"/>
    </row>
    <row r="102" spans="1:12" s="14" customFormat="1" ht="30" customHeight="1">
      <c r="A102" s="14">
        <v>157</v>
      </c>
      <c r="B102" s="4"/>
      <c r="C102" s="26" t="s">
        <v>11</v>
      </c>
      <c r="D102" s="2"/>
      <c r="E102" s="58" t="s">
        <v>180</v>
      </c>
      <c r="F102" s="3">
        <v>1</v>
      </c>
      <c r="G102" s="24" t="s">
        <v>35</v>
      </c>
      <c r="H102" s="64"/>
      <c r="I102" s="40">
        <f t="shared" si="16"/>
        <v>0</v>
      </c>
      <c r="J102" s="38"/>
      <c r="L102" s="25"/>
    </row>
    <row r="103" spans="1:12" s="14" customFormat="1" ht="30" customHeight="1">
      <c r="A103" s="14">
        <v>86</v>
      </c>
      <c r="B103" s="1" t="s">
        <v>26</v>
      </c>
      <c r="C103" s="2"/>
      <c r="D103" s="2"/>
      <c r="E103" s="29" t="s">
        <v>118</v>
      </c>
      <c r="F103" s="3">
        <v>1</v>
      </c>
      <c r="G103" s="24" t="s">
        <v>35</v>
      </c>
      <c r="H103" s="64"/>
      <c r="I103" s="40">
        <f t="shared" si="16"/>
        <v>0</v>
      </c>
      <c r="J103" s="38"/>
      <c r="L103" s="25"/>
    </row>
    <row r="104" spans="1:12" s="14" customFormat="1" ht="30" customHeight="1">
      <c r="A104" s="14">
        <v>87</v>
      </c>
      <c r="B104" s="1" t="s">
        <v>22</v>
      </c>
      <c r="C104" s="2"/>
      <c r="D104" s="2"/>
      <c r="E104" s="29" t="s">
        <v>172</v>
      </c>
      <c r="F104" s="3"/>
      <c r="G104" s="24"/>
      <c r="H104" s="39"/>
      <c r="I104" s="40"/>
      <c r="J104" s="38"/>
      <c r="L104" s="25"/>
    </row>
    <row r="105" spans="1:12" s="14" customFormat="1" ht="30" customHeight="1">
      <c r="B105" s="4"/>
      <c r="C105" s="5" t="s">
        <v>36</v>
      </c>
      <c r="D105" s="2"/>
      <c r="E105" s="29" t="s">
        <v>173</v>
      </c>
      <c r="F105" s="3">
        <v>1</v>
      </c>
      <c r="G105" s="24" t="s">
        <v>35</v>
      </c>
      <c r="H105" s="64"/>
      <c r="I105" s="40">
        <f t="shared" ref="I105:I107" si="17">F105*H105</f>
        <v>0</v>
      </c>
      <c r="J105" s="38"/>
      <c r="L105" s="25"/>
    </row>
    <row r="106" spans="1:12" s="14" customFormat="1" ht="30" customHeight="1">
      <c r="B106" s="4"/>
      <c r="C106" s="5" t="s">
        <v>6</v>
      </c>
      <c r="D106" s="2"/>
      <c r="E106" s="29" t="s">
        <v>174</v>
      </c>
      <c r="F106" s="3">
        <v>2</v>
      </c>
      <c r="G106" s="24" t="s">
        <v>35</v>
      </c>
      <c r="H106" s="64"/>
      <c r="I106" s="40">
        <f t="shared" si="17"/>
        <v>0</v>
      </c>
      <c r="J106" s="38"/>
      <c r="L106" s="25"/>
    </row>
    <row r="107" spans="1:12" s="14" customFormat="1" ht="30" customHeight="1">
      <c r="A107" s="14">
        <v>86</v>
      </c>
      <c r="B107" s="5" t="s">
        <v>171</v>
      </c>
      <c r="C107" s="2"/>
      <c r="D107" s="2"/>
      <c r="E107" s="29" t="s">
        <v>119</v>
      </c>
      <c r="F107" s="3">
        <v>3</v>
      </c>
      <c r="G107" s="24" t="s">
        <v>35</v>
      </c>
      <c r="H107" s="64"/>
      <c r="I107" s="40">
        <f t="shared" si="17"/>
        <v>0</v>
      </c>
      <c r="J107" s="38"/>
      <c r="L107" s="25"/>
    </row>
    <row r="108" spans="1:12" s="14" customFormat="1" ht="30" customHeight="1">
      <c r="A108" s="14">
        <v>87</v>
      </c>
      <c r="B108" s="1" t="s">
        <v>54</v>
      </c>
      <c r="C108" s="2"/>
      <c r="D108" s="2"/>
      <c r="E108" s="29" t="s">
        <v>175</v>
      </c>
      <c r="F108" s="3"/>
      <c r="G108" s="24"/>
      <c r="H108" s="39"/>
      <c r="I108" s="40"/>
      <c r="J108" s="38"/>
      <c r="L108" s="25"/>
    </row>
    <row r="109" spans="1:12" s="14" customFormat="1" ht="30" customHeight="1">
      <c r="A109" s="14">
        <v>88</v>
      </c>
      <c r="B109" s="4"/>
      <c r="C109" s="5" t="s">
        <v>36</v>
      </c>
      <c r="D109" s="2"/>
      <c r="E109" s="29" t="s">
        <v>120</v>
      </c>
      <c r="F109" s="3">
        <v>1</v>
      </c>
      <c r="G109" s="24" t="s">
        <v>35</v>
      </c>
      <c r="H109" s="64"/>
      <c r="I109" s="40">
        <f t="shared" ref="I109:I110" si="18">F109*H109</f>
        <v>0</v>
      </c>
      <c r="J109" s="38"/>
      <c r="L109" s="25"/>
    </row>
    <row r="110" spans="1:12" s="14" customFormat="1" ht="30" customHeight="1">
      <c r="A110" s="14">
        <v>89</v>
      </c>
      <c r="B110" s="4"/>
      <c r="C110" s="5" t="s">
        <v>6</v>
      </c>
      <c r="D110" s="2"/>
      <c r="E110" s="29" t="s">
        <v>121</v>
      </c>
      <c r="F110" s="3">
        <v>11</v>
      </c>
      <c r="G110" s="24" t="s">
        <v>35</v>
      </c>
      <c r="H110" s="64"/>
      <c r="I110" s="40">
        <f t="shared" si="18"/>
        <v>0</v>
      </c>
      <c r="J110" s="38"/>
      <c r="L110" s="25"/>
    </row>
    <row r="111" spans="1:12" s="14" customFormat="1" ht="30" customHeight="1">
      <c r="A111" s="14">
        <v>93</v>
      </c>
      <c r="B111" s="1" t="s">
        <v>196</v>
      </c>
      <c r="C111" s="2"/>
      <c r="D111" s="2"/>
      <c r="E111" s="13" t="s">
        <v>122</v>
      </c>
      <c r="F111" s="3"/>
      <c r="G111" s="24"/>
      <c r="H111" s="39"/>
      <c r="I111" s="40"/>
      <c r="J111" s="38"/>
      <c r="L111" s="25"/>
    </row>
    <row r="112" spans="1:12" s="14" customFormat="1" ht="30" customHeight="1">
      <c r="B112" s="4"/>
      <c r="C112" s="5" t="s">
        <v>36</v>
      </c>
      <c r="D112" s="2"/>
      <c r="E112" s="29" t="s">
        <v>176</v>
      </c>
      <c r="F112" s="3">
        <v>1</v>
      </c>
      <c r="G112" s="24" t="s">
        <v>35</v>
      </c>
      <c r="H112" s="64"/>
      <c r="I112" s="40">
        <f t="shared" ref="I112:I113" si="19">F112*H112</f>
        <v>0</v>
      </c>
      <c r="J112" s="38"/>
      <c r="L112" s="25"/>
    </row>
    <row r="113" spans="1:12" s="14" customFormat="1" ht="30" customHeight="1">
      <c r="B113" s="4"/>
      <c r="C113" s="5" t="s">
        <v>6</v>
      </c>
      <c r="D113" s="2"/>
      <c r="E113" s="29" t="s">
        <v>174</v>
      </c>
      <c r="F113" s="3">
        <v>2</v>
      </c>
      <c r="G113" s="24" t="s">
        <v>35</v>
      </c>
      <c r="H113" s="64"/>
      <c r="I113" s="40">
        <f t="shared" si="19"/>
        <v>0</v>
      </c>
      <c r="J113" s="38"/>
      <c r="L113" s="25"/>
    </row>
    <row r="114" spans="1:12" s="14" customFormat="1" ht="30" customHeight="1">
      <c r="A114" s="14">
        <v>145</v>
      </c>
      <c r="B114" s="1" t="s">
        <v>197</v>
      </c>
      <c r="C114" s="2"/>
      <c r="D114" s="2"/>
      <c r="E114" s="29" t="s">
        <v>123</v>
      </c>
      <c r="F114" s="3"/>
      <c r="G114" s="24"/>
      <c r="H114" s="39"/>
      <c r="I114" s="40"/>
      <c r="J114" s="38"/>
      <c r="L114" s="25"/>
    </row>
    <row r="115" spans="1:12" s="14" customFormat="1" ht="30" customHeight="1">
      <c r="A115" s="14">
        <v>146</v>
      </c>
      <c r="B115" s="4"/>
      <c r="C115" s="1" t="s">
        <v>36</v>
      </c>
      <c r="D115" s="2"/>
      <c r="E115" s="29" t="s">
        <v>124</v>
      </c>
      <c r="F115" s="3"/>
      <c r="G115" s="24"/>
      <c r="H115" s="39"/>
      <c r="I115" s="40"/>
      <c r="J115" s="38"/>
      <c r="L115" s="25"/>
    </row>
    <row r="116" spans="1:12" s="14" customFormat="1" ht="30" customHeight="1">
      <c r="A116" s="14">
        <v>147</v>
      </c>
      <c r="B116" s="4"/>
      <c r="C116" s="4"/>
      <c r="D116" s="2" t="s">
        <v>12</v>
      </c>
      <c r="E116" s="55" t="s">
        <v>125</v>
      </c>
      <c r="F116" s="3">
        <v>1</v>
      </c>
      <c r="G116" s="24" t="s">
        <v>35</v>
      </c>
      <c r="H116" s="64"/>
      <c r="I116" s="40">
        <f t="shared" ref="I116:I117" si="20">F116*H116</f>
        <v>0</v>
      </c>
      <c r="J116" s="38"/>
      <c r="L116" s="25"/>
    </row>
    <row r="117" spans="1:12" s="14" customFormat="1" ht="30" customHeight="1">
      <c r="A117" s="14">
        <v>148</v>
      </c>
      <c r="B117" s="4"/>
      <c r="C117" s="4"/>
      <c r="D117" s="2" t="s">
        <v>40</v>
      </c>
      <c r="E117" s="55" t="s">
        <v>126</v>
      </c>
      <c r="F117" s="3">
        <v>2</v>
      </c>
      <c r="G117" s="24" t="s">
        <v>35</v>
      </c>
      <c r="H117" s="64"/>
      <c r="I117" s="40">
        <f t="shared" si="20"/>
        <v>0</v>
      </c>
      <c r="J117" s="38"/>
      <c r="L117" s="25"/>
    </row>
    <row r="118" spans="1:12" s="14" customFormat="1" ht="30" customHeight="1">
      <c r="A118" s="14">
        <v>149</v>
      </c>
      <c r="B118" s="4"/>
      <c r="C118" s="1" t="s">
        <v>6</v>
      </c>
      <c r="D118" s="2"/>
      <c r="E118" s="29" t="s">
        <v>127</v>
      </c>
      <c r="F118" s="3"/>
      <c r="G118" s="24"/>
      <c r="H118" s="39"/>
      <c r="I118" s="40"/>
      <c r="J118" s="38"/>
      <c r="L118" s="25"/>
    </row>
    <row r="119" spans="1:12" s="14" customFormat="1" ht="30" customHeight="1">
      <c r="A119" s="14">
        <v>150</v>
      </c>
      <c r="B119" s="4"/>
      <c r="C119" s="4"/>
      <c r="D119" s="2" t="s">
        <v>12</v>
      </c>
      <c r="E119" s="59" t="s">
        <v>177</v>
      </c>
      <c r="F119" s="3">
        <v>62</v>
      </c>
      <c r="G119" s="24" t="s">
        <v>35</v>
      </c>
      <c r="H119" s="64"/>
      <c r="I119" s="40">
        <f t="shared" ref="I119:I122" si="21">F119*H119</f>
        <v>0</v>
      </c>
      <c r="J119" s="38"/>
      <c r="L119" s="25"/>
    </row>
    <row r="120" spans="1:12" s="14" customFormat="1" ht="30" customHeight="1">
      <c r="A120" s="14">
        <v>152</v>
      </c>
      <c r="B120" s="4"/>
      <c r="C120" s="4"/>
      <c r="D120" s="2" t="s">
        <v>16</v>
      </c>
      <c r="E120" s="59" t="s">
        <v>178</v>
      </c>
      <c r="F120" s="3">
        <v>14</v>
      </c>
      <c r="G120" s="24" t="s">
        <v>35</v>
      </c>
      <c r="H120" s="64"/>
      <c r="I120" s="40">
        <f t="shared" si="21"/>
        <v>0</v>
      </c>
      <c r="J120" s="38"/>
      <c r="L120" s="25"/>
    </row>
    <row r="121" spans="1:12" s="14" customFormat="1" ht="30" customHeight="1">
      <c r="A121" s="14">
        <v>150</v>
      </c>
      <c r="B121" s="4"/>
      <c r="C121" s="4"/>
      <c r="D121" s="2" t="s">
        <v>17</v>
      </c>
      <c r="E121" s="59" t="s">
        <v>179</v>
      </c>
      <c r="F121" s="3">
        <v>12</v>
      </c>
      <c r="G121" s="24" t="s">
        <v>35</v>
      </c>
      <c r="H121" s="64"/>
      <c r="I121" s="40">
        <f t="shared" si="21"/>
        <v>0</v>
      </c>
      <c r="J121" s="38"/>
      <c r="L121" s="25"/>
    </row>
    <row r="122" spans="1:12" s="14" customFormat="1" ht="30" customHeight="1">
      <c r="A122" s="14">
        <v>154</v>
      </c>
      <c r="B122" s="5" t="s">
        <v>198</v>
      </c>
      <c r="C122" s="2"/>
      <c r="D122" s="2"/>
      <c r="E122" s="29" t="s">
        <v>128</v>
      </c>
      <c r="F122" s="3">
        <v>2</v>
      </c>
      <c r="G122" s="24" t="s">
        <v>61</v>
      </c>
      <c r="H122" s="64"/>
      <c r="I122" s="40">
        <f t="shared" si="21"/>
        <v>0</v>
      </c>
      <c r="J122" s="38"/>
      <c r="L122" s="25"/>
    </row>
    <row r="123" spans="1:12" s="14" customFormat="1" ht="30" customHeight="1">
      <c r="A123" s="14">
        <v>160</v>
      </c>
      <c r="B123" s="1" t="s">
        <v>55</v>
      </c>
      <c r="C123" s="2"/>
      <c r="D123" s="2"/>
      <c r="E123" s="29" t="s">
        <v>129</v>
      </c>
      <c r="F123" s="3"/>
      <c r="G123" s="24"/>
      <c r="H123" s="39"/>
      <c r="I123" s="40"/>
      <c r="J123" s="38"/>
      <c r="L123" s="25"/>
    </row>
    <row r="124" spans="1:12" s="14" customFormat="1" ht="30" customHeight="1">
      <c r="A124" s="14">
        <v>161</v>
      </c>
      <c r="B124" s="4"/>
      <c r="C124" s="1" t="s">
        <v>36</v>
      </c>
      <c r="D124" s="2"/>
      <c r="E124" s="55" t="s">
        <v>130</v>
      </c>
      <c r="F124" s="3"/>
      <c r="G124" s="24"/>
      <c r="H124" s="39"/>
      <c r="I124" s="40"/>
      <c r="J124" s="38"/>
      <c r="L124" s="25"/>
    </row>
    <row r="125" spans="1:12" s="14" customFormat="1" ht="30" customHeight="1">
      <c r="A125" s="14">
        <v>162</v>
      </c>
      <c r="B125" s="4"/>
      <c r="C125" s="4"/>
      <c r="D125" s="2" t="s">
        <v>12</v>
      </c>
      <c r="E125" s="55" t="s">
        <v>131</v>
      </c>
      <c r="F125" s="3">
        <v>1</v>
      </c>
      <c r="G125" s="24" t="s">
        <v>35</v>
      </c>
      <c r="H125" s="64"/>
      <c r="I125" s="40">
        <f t="shared" ref="I125:I127" si="22">F125*H125</f>
        <v>0</v>
      </c>
      <c r="J125" s="38"/>
      <c r="L125" s="25"/>
    </row>
    <row r="126" spans="1:12" s="14" customFormat="1" ht="30" customHeight="1">
      <c r="A126" s="14">
        <v>163</v>
      </c>
      <c r="B126" s="4"/>
      <c r="C126" s="4"/>
      <c r="D126" s="2" t="s">
        <v>40</v>
      </c>
      <c r="E126" s="55" t="s">
        <v>132</v>
      </c>
      <c r="F126" s="3">
        <v>1</v>
      </c>
      <c r="G126" s="24" t="s">
        <v>35</v>
      </c>
      <c r="H126" s="64"/>
      <c r="I126" s="40">
        <f t="shared" si="22"/>
        <v>0</v>
      </c>
      <c r="J126" s="38"/>
      <c r="L126" s="25"/>
    </row>
    <row r="127" spans="1:12" s="14" customFormat="1" ht="30" customHeight="1">
      <c r="A127" s="14">
        <v>164</v>
      </c>
      <c r="B127" s="4"/>
      <c r="C127" s="4"/>
      <c r="D127" s="2" t="s">
        <v>41</v>
      </c>
      <c r="E127" s="55" t="s">
        <v>133</v>
      </c>
      <c r="F127" s="3">
        <v>1</v>
      </c>
      <c r="G127" s="24" t="s">
        <v>35</v>
      </c>
      <c r="H127" s="64"/>
      <c r="I127" s="40">
        <f t="shared" si="22"/>
        <v>0</v>
      </c>
      <c r="J127" s="38"/>
      <c r="L127" s="25"/>
    </row>
    <row r="128" spans="1:12" s="14" customFormat="1" ht="30" customHeight="1">
      <c r="A128" s="14">
        <v>168</v>
      </c>
      <c r="B128" s="4"/>
      <c r="C128" s="1" t="s">
        <v>6</v>
      </c>
      <c r="D128" s="2"/>
      <c r="E128" s="55" t="s">
        <v>134</v>
      </c>
      <c r="F128" s="3"/>
      <c r="G128" s="24"/>
      <c r="H128" s="39"/>
      <c r="I128" s="40"/>
      <c r="J128" s="38"/>
      <c r="L128" s="25"/>
    </row>
    <row r="129" spans="1:12" s="14" customFormat="1" ht="30" customHeight="1">
      <c r="B129" s="4"/>
      <c r="C129" s="4"/>
      <c r="D129" s="2" t="s">
        <v>12</v>
      </c>
      <c r="E129" s="55" t="s">
        <v>135</v>
      </c>
      <c r="F129" s="3">
        <v>1</v>
      </c>
      <c r="G129" s="24" t="s">
        <v>35</v>
      </c>
      <c r="H129" s="64"/>
      <c r="I129" s="40">
        <f t="shared" ref="I129:I130" si="23">F129*H129</f>
        <v>0</v>
      </c>
      <c r="J129" s="38"/>
      <c r="L129" s="25"/>
    </row>
    <row r="130" spans="1:12" s="14" customFormat="1" ht="30" customHeight="1">
      <c r="B130" s="4"/>
      <c r="C130" s="4"/>
      <c r="D130" s="2" t="s">
        <v>40</v>
      </c>
      <c r="E130" s="55" t="s">
        <v>136</v>
      </c>
      <c r="F130" s="3">
        <v>1</v>
      </c>
      <c r="G130" s="24" t="s">
        <v>35</v>
      </c>
      <c r="H130" s="64"/>
      <c r="I130" s="40">
        <f t="shared" si="23"/>
        <v>0</v>
      </c>
      <c r="J130" s="38"/>
      <c r="L130" s="25"/>
    </row>
    <row r="131" spans="1:12" s="14" customFormat="1" ht="30" customHeight="1">
      <c r="A131" s="14">
        <v>168</v>
      </c>
      <c r="B131" s="4"/>
      <c r="C131" s="1" t="s">
        <v>0</v>
      </c>
      <c r="D131" s="2"/>
      <c r="E131" s="55" t="s">
        <v>137</v>
      </c>
      <c r="F131" s="3"/>
      <c r="G131" s="24"/>
      <c r="H131" s="39"/>
      <c r="I131" s="40"/>
      <c r="J131" s="38"/>
      <c r="L131" s="25"/>
    </row>
    <row r="132" spans="1:12" s="14" customFormat="1" ht="30" customHeight="1">
      <c r="A132" s="14">
        <v>169</v>
      </c>
      <c r="B132" s="4"/>
      <c r="C132" s="4"/>
      <c r="D132" s="2" t="s">
        <v>12</v>
      </c>
      <c r="E132" s="55" t="s">
        <v>138</v>
      </c>
      <c r="F132" s="3">
        <v>1</v>
      </c>
      <c r="G132" s="24" t="s">
        <v>35</v>
      </c>
      <c r="H132" s="64"/>
      <c r="I132" s="40">
        <f t="shared" ref="I132:I135" si="24">F132*H132</f>
        <v>0</v>
      </c>
      <c r="J132" s="38"/>
      <c r="L132" s="25"/>
    </row>
    <row r="133" spans="1:12" s="14" customFormat="1" ht="30" customHeight="1">
      <c r="B133" s="4"/>
      <c r="C133" s="4"/>
      <c r="D133" s="2" t="s">
        <v>16</v>
      </c>
      <c r="E133" s="55" t="s">
        <v>139</v>
      </c>
      <c r="F133" s="3">
        <v>2</v>
      </c>
      <c r="G133" s="24" t="s">
        <v>35</v>
      </c>
      <c r="H133" s="64"/>
      <c r="I133" s="40">
        <f t="shared" si="24"/>
        <v>0</v>
      </c>
      <c r="J133" s="38"/>
      <c r="L133" s="25"/>
    </row>
    <row r="134" spans="1:12" s="14" customFormat="1" ht="30" customHeight="1">
      <c r="A134" s="14">
        <v>171</v>
      </c>
      <c r="B134" s="4"/>
      <c r="C134" s="4"/>
      <c r="D134" s="2" t="s">
        <v>17</v>
      </c>
      <c r="E134" s="55" t="s">
        <v>181</v>
      </c>
      <c r="F134" s="3">
        <v>2</v>
      </c>
      <c r="G134" s="24" t="s">
        <v>35</v>
      </c>
      <c r="H134" s="64"/>
      <c r="I134" s="40">
        <f t="shared" si="24"/>
        <v>0</v>
      </c>
      <c r="J134" s="38"/>
      <c r="L134" s="25"/>
    </row>
    <row r="135" spans="1:12" s="14" customFormat="1" ht="30" customHeight="1">
      <c r="A135" s="14">
        <v>171</v>
      </c>
      <c r="B135" s="4"/>
      <c r="C135" s="4"/>
      <c r="D135" s="2" t="s">
        <v>20</v>
      </c>
      <c r="E135" s="55" t="s">
        <v>182</v>
      </c>
      <c r="F135" s="3">
        <v>2</v>
      </c>
      <c r="G135" s="24" t="s">
        <v>35</v>
      </c>
      <c r="H135" s="64"/>
      <c r="I135" s="40">
        <f t="shared" si="24"/>
        <v>0</v>
      </c>
      <c r="J135" s="38"/>
      <c r="L135" s="25"/>
    </row>
    <row r="136" spans="1:12" s="14" customFormat="1" ht="30" customHeight="1">
      <c r="A136" s="14">
        <v>171</v>
      </c>
      <c r="B136" s="4"/>
      <c r="C136" s="4"/>
      <c r="D136" s="2" t="s">
        <v>23</v>
      </c>
      <c r="E136" s="55" t="s">
        <v>183</v>
      </c>
      <c r="F136" s="3"/>
      <c r="G136" s="24"/>
      <c r="H136" s="39"/>
      <c r="I136" s="40"/>
      <c r="J136" s="38"/>
      <c r="L136" s="25"/>
    </row>
    <row r="137" spans="1:12" s="14" customFormat="1" ht="30" customHeight="1">
      <c r="A137" s="14">
        <v>171</v>
      </c>
      <c r="B137" s="4"/>
      <c r="C137" s="4"/>
      <c r="D137" s="2"/>
      <c r="E137" s="55" t="s">
        <v>184</v>
      </c>
      <c r="F137" s="3">
        <v>1</v>
      </c>
      <c r="G137" s="24" t="s">
        <v>35</v>
      </c>
      <c r="H137" s="64"/>
      <c r="I137" s="40">
        <f t="shared" ref="I137:I138" si="25">F137*H137</f>
        <v>0</v>
      </c>
      <c r="J137" s="38"/>
      <c r="L137" s="25"/>
    </row>
    <row r="138" spans="1:12" s="14" customFormat="1" ht="30" customHeight="1">
      <c r="A138" s="14">
        <v>171</v>
      </c>
      <c r="B138" s="4"/>
      <c r="C138" s="4"/>
      <c r="D138" s="2"/>
      <c r="E138" s="55" t="s">
        <v>185</v>
      </c>
      <c r="F138" s="3">
        <v>1</v>
      </c>
      <c r="G138" s="24" t="s">
        <v>35</v>
      </c>
      <c r="H138" s="64"/>
      <c r="I138" s="40">
        <f t="shared" si="25"/>
        <v>0</v>
      </c>
      <c r="J138" s="38"/>
      <c r="L138" s="25"/>
    </row>
    <row r="139" spans="1:12" s="14" customFormat="1" ht="30" customHeight="1">
      <c r="B139" s="4"/>
      <c r="C139" s="1" t="s">
        <v>1</v>
      </c>
      <c r="D139" s="2"/>
      <c r="E139" s="55" t="s">
        <v>140</v>
      </c>
      <c r="F139" s="3"/>
      <c r="G139" s="24"/>
      <c r="H139" s="39"/>
      <c r="I139" s="40"/>
      <c r="J139" s="38"/>
      <c r="L139" s="25"/>
    </row>
    <row r="140" spans="1:12" s="14" customFormat="1" ht="30" customHeight="1">
      <c r="B140" s="4"/>
      <c r="C140" s="4"/>
      <c r="D140" s="2" t="s">
        <v>12</v>
      </c>
      <c r="E140" s="55" t="s">
        <v>100</v>
      </c>
      <c r="F140" s="3">
        <v>2</v>
      </c>
      <c r="G140" s="24" t="s">
        <v>35</v>
      </c>
      <c r="H140" s="64"/>
      <c r="I140" s="40">
        <f t="shared" ref="I140:I141" si="26">F140*H140</f>
        <v>0</v>
      </c>
      <c r="J140" s="38"/>
      <c r="L140" s="25"/>
    </row>
    <row r="141" spans="1:12" s="14" customFormat="1" ht="30" customHeight="1">
      <c r="B141" s="4"/>
      <c r="C141" s="4"/>
      <c r="D141" s="26" t="s">
        <v>16</v>
      </c>
      <c r="E141" s="58" t="s">
        <v>212</v>
      </c>
      <c r="F141" s="3">
        <v>1</v>
      </c>
      <c r="G141" s="24" t="s">
        <v>35</v>
      </c>
      <c r="H141" s="64"/>
      <c r="I141" s="40">
        <f t="shared" si="26"/>
        <v>0</v>
      </c>
      <c r="J141" s="38"/>
      <c r="L141" s="25"/>
    </row>
    <row r="142" spans="1:12" s="14" customFormat="1" ht="30" customHeight="1">
      <c r="A142" s="14">
        <v>174</v>
      </c>
      <c r="B142" s="4"/>
      <c r="C142" s="1" t="s">
        <v>2</v>
      </c>
      <c r="D142" s="2"/>
      <c r="E142" s="55" t="s">
        <v>141</v>
      </c>
      <c r="F142" s="3"/>
      <c r="G142" s="24"/>
      <c r="H142" s="39"/>
      <c r="I142" s="40"/>
      <c r="J142" s="38"/>
      <c r="L142" s="25"/>
    </row>
    <row r="143" spans="1:12" s="14" customFormat="1" ht="30" customHeight="1">
      <c r="A143" s="14">
        <v>175</v>
      </c>
      <c r="B143" s="4"/>
      <c r="C143" s="4"/>
      <c r="D143" s="2" t="s">
        <v>12</v>
      </c>
      <c r="E143" s="55" t="s">
        <v>142</v>
      </c>
      <c r="F143" s="3">
        <v>26</v>
      </c>
      <c r="G143" s="24" t="s">
        <v>35</v>
      </c>
      <c r="H143" s="64"/>
      <c r="I143" s="40">
        <f t="shared" ref="I143:I149" si="27">F143*H143</f>
        <v>0</v>
      </c>
      <c r="J143" s="38"/>
      <c r="L143" s="25"/>
    </row>
    <row r="144" spans="1:12" s="14" customFormat="1" ht="30" customHeight="1">
      <c r="A144" s="4"/>
      <c r="B144" s="4"/>
      <c r="C144" s="4"/>
      <c r="D144" s="2" t="s">
        <v>40</v>
      </c>
      <c r="E144" s="55" t="s">
        <v>143</v>
      </c>
      <c r="F144" s="3">
        <v>1</v>
      </c>
      <c r="G144" s="24" t="s">
        <v>35</v>
      </c>
      <c r="H144" s="64"/>
      <c r="I144" s="40">
        <f t="shared" si="27"/>
        <v>0</v>
      </c>
      <c r="J144" s="38"/>
      <c r="L144" s="25"/>
    </row>
    <row r="145" spans="1:12" s="14" customFormat="1" ht="30" customHeight="1">
      <c r="A145" s="4"/>
      <c r="B145" s="4"/>
      <c r="C145" s="4"/>
      <c r="D145" s="2" t="s">
        <v>41</v>
      </c>
      <c r="E145" s="55" t="s">
        <v>144</v>
      </c>
      <c r="F145" s="3">
        <v>25</v>
      </c>
      <c r="G145" s="24" t="s">
        <v>35</v>
      </c>
      <c r="H145" s="64"/>
      <c r="I145" s="40">
        <f t="shared" si="27"/>
        <v>0</v>
      </c>
      <c r="J145" s="38"/>
      <c r="L145" s="25"/>
    </row>
    <row r="146" spans="1:12" s="14" customFormat="1" ht="30" customHeight="1">
      <c r="A146" s="4"/>
      <c r="B146" s="4"/>
      <c r="C146" s="4"/>
      <c r="D146" s="2" t="s">
        <v>42</v>
      </c>
      <c r="E146" s="29" t="s">
        <v>145</v>
      </c>
      <c r="F146" s="3">
        <v>60</v>
      </c>
      <c r="G146" s="24" t="s">
        <v>61</v>
      </c>
      <c r="H146" s="64"/>
      <c r="I146" s="40">
        <f t="shared" si="27"/>
        <v>0</v>
      </c>
      <c r="J146" s="38"/>
      <c r="L146" s="25"/>
    </row>
    <row r="147" spans="1:12" s="14" customFormat="1" ht="30" customHeight="1">
      <c r="A147" s="4"/>
      <c r="B147" s="4"/>
      <c r="C147" s="1" t="s">
        <v>3</v>
      </c>
      <c r="D147" s="2"/>
      <c r="E147" s="29" t="s">
        <v>146</v>
      </c>
      <c r="F147" s="3">
        <v>3</v>
      </c>
      <c r="G147" s="24" t="s">
        <v>61</v>
      </c>
      <c r="H147" s="64"/>
      <c r="I147" s="40">
        <f t="shared" si="27"/>
        <v>0</v>
      </c>
      <c r="J147" s="38"/>
      <c r="L147" s="25"/>
    </row>
    <row r="148" spans="1:12" s="14" customFormat="1" ht="30" customHeight="1">
      <c r="A148" s="14">
        <v>201</v>
      </c>
      <c r="B148" s="5" t="s">
        <v>53</v>
      </c>
      <c r="C148" s="2"/>
      <c r="D148" s="2"/>
      <c r="E148" s="29" t="s">
        <v>33</v>
      </c>
      <c r="F148" s="3">
        <v>1</v>
      </c>
      <c r="G148" s="24" t="s">
        <v>35</v>
      </c>
      <c r="H148" s="64"/>
      <c r="I148" s="40">
        <f t="shared" si="27"/>
        <v>0</v>
      </c>
      <c r="J148" s="38"/>
      <c r="L148" s="25"/>
    </row>
    <row r="149" spans="1:12" s="14" customFormat="1" ht="30" customHeight="1">
      <c r="A149" s="14">
        <v>202</v>
      </c>
      <c r="B149" s="5" t="s">
        <v>27</v>
      </c>
      <c r="C149" s="2"/>
      <c r="D149" s="2"/>
      <c r="E149" s="29" t="s">
        <v>147</v>
      </c>
      <c r="F149" s="3">
        <v>1</v>
      </c>
      <c r="G149" s="24" t="s">
        <v>35</v>
      </c>
      <c r="H149" s="64"/>
      <c r="I149" s="40">
        <f t="shared" si="27"/>
        <v>0</v>
      </c>
      <c r="J149" s="38"/>
      <c r="L149" s="25"/>
    </row>
    <row r="150" spans="1:12" s="14" customFormat="1" ht="30" customHeight="1">
      <c r="B150" s="1" t="s">
        <v>28</v>
      </c>
      <c r="C150" s="2"/>
      <c r="D150" s="2"/>
      <c r="E150" s="29" t="s">
        <v>56</v>
      </c>
      <c r="F150" s="3"/>
      <c r="G150" s="24"/>
      <c r="H150" s="39"/>
      <c r="I150" s="40"/>
      <c r="J150" s="38"/>
      <c r="L150" s="25"/>
    </row>
    <row r="151" spans="1:12" s="14" customFormat="1" ht="30" customHeight="1">
      <c r="A151" s="14">
        <v>202</v>
      </c>
      <c r="B151" s="4"/>
      <c r="C151" s="5" t="s">
        <v>193</v>
      </c>
      <c r="D151" s="2"/>
      <c r="E151" s="29" t="s">
        <v>148</v>
      </c>
      <c r="F151" s="3">
        <v>1</v>
      </c>
      <c r="G151" s="24" t="s">
        <v>35</v>
      </c>
      <c r="H151" s="64"/>
      <c r="I151" s="40">
        <f t="shared" ref="I151:I153" si="28">F151*H151</f>
        <v>0</v>
      </c>
      <c r="J151" s="38"/>
      <c r="L151" s="25"/>
    </row>
    <row r="152" spans="1:12" s="14" customFormat="1" ht="30" customHeight="1">
      <c r="A152" s="14">
        <v>201</v>
      </c>
      <c r="B152" s="4"/>
      <c r="C152" s="5" t="s">
        <v>194</v>
      </c>
      <c r="D152" s="2"/>
      <c r="E152" s="29" t="s">
        <v>149</v>
      </c>
      <c r="F152" s="3">
        <v>1</v>
      </c>
      <c r="G152" s="24" t="s">
        <v>35</v>
      </c>
      <c r="H152" s="64"/>
      <c r="I152" s="40">
        <f t="shared" si="28"/>
        <v>0</v>
      </c>
      <c r="J152" s="38"/>
      <c r="L152" s="25"/>
    </row>
    <row r="153" spans="1:12" s="14" customFormat="1" ht="30" customHeight="1" thickBot="1">
      <c r="A153" s="14">
        <v>202</v>
      </c>
      <c r="B153" s="4"/>
      <c r="C153" s="1" t="s">
        <v>195</v>
      </c>
      <c r="D153" s="42"/>
      <c r="E153" s="60" t="s">
        <v>150</v>
      </c>
      <c r="F153" s="43">
        <v>2</v>
      </c>
      <c r="G153" s="44" t="s">
        <v>35</v>
      </c>
      <c r="H153" s="65"/>
      <c r="I153" s="45">
        <f t="shared" si="28"/>
        <v>0</v>
      </c>
      <c r="J153" s="46"/>
      <c r="L153" s="25"/>
    </row>
    <row r="154" spans="1:12" s="14" customFormat="1" ht="30" customHeight="1" thickTop="1">
      <c r="B154" s="47"/>
      <c r="C154" s="48"/>
      <c r="D154" s="48"/>
      <c r="E154" s="49" t="s">
        <v>199</v>
      </c>
      <c r="F154" s="50"/>
      <c r="G154" s="51"/>
      <c r="H154" s="52"/>
      <c r="I154" s="53">
        <f>SUM(I7:I153)</f>
        <v>0</v>
      </c>
      <c r="J154" s="54"/>
      <c r="L154" s="25"/>
    </row>
    <row r="155" spans="1:12" s="14" customFormat="1" ht="30" customHeight="1">
      <c r="B155" s="30"/>
      <c r="C155" s="28"/>
      <c r="D155" s="28"/>
      <c r="E155" s="37" t="s">
        <v>200</v>
      </c>
      <c r="F155" s="3"/>
      <c r="G155" s="24"/>
      <c r="H155" s="41"/>
      <c r="I155" s="40">
        <f>I154*0.1</f>
        <v>0</v>
      </c>
      <c r="J155" s="38"/>
      <c r="L155" s="25"/>
    </row>
    <row r="156" spans="1:12" s="14" customFormat="1" ht="30" customHeight="1">
      <c r="B156" s="30"/>
      <c r="C156" s="28"/>
      <c r="D156" s="28"/>
      <c r="E156" s="37" t="s">
        <v>201</v>
      </c>
      <c r="F156" s="3"/>
      <c r="G156" s="24"/>
      <c r="H156" s="41"/>
      <c r="I156" s="40">
        <f>I154+I155</f>
        <v>0</v>
      </c>
      <c r="J156" s="38"/>
      <c r="L156" s="25"/>
    </row>
    <row r="157" spans="1:12" ht="30" customHeight="1"/>
  </sheetData>
  <autoFilter ref="B7:J156"/>
  <mergeCells count="2">
    <mergeCell ref="B4:E6"/>
    <mergeCell ref="F4:G6"/>
  </mergeCells>
  <phoneticPr fontId="23"/>
  <printOptions horizontalCentered="1"/>
  <pageMargins left="0.70866141732283472" right="0.11811023622047245" top="0.74803149606299213" bottom="0.74803149606299213" header="0.39370078740157483" footer="0.27559055118110237"/>
  <pageSetup paperSize="9" scale="70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様式第９号 見積内訳書</vt:lpstr>
      <vt:lpstr>'様式第９号 見積内訳書'!Print_Area</vt:lpstr>
      <vt:lpstr>'様式第９号 見積内訳書'!Print_Titles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2024-04-12T00:37:05Z</dcterms:modified>
</cp:coreProperties>
</file>