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上野宏二\Desktop\財政課上野\"/>
    </mc:Choice>
  </mc:AlternateContent>
  <bookViews>
    <workbookView xWindow="0" yWindow="0" windowWidth="18750" windowHeight="89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U34" i="10"/>
  <c r="C34" i="10"/>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<sst xmlns="http://schemas.openxmlformats.org/spreadsheetml/2006/main" count="1126" uniqueCount="632">
  <si>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</si>
  <si>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</si>
  <si>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</si>
  <si>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</si>
  <si>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</si>
  <si>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</si>
  <si>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</si>
  <si>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</si>
  <si>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</si>
  <si>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</si>
  <si>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</si>
  <si>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</si>
  <si>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</si>
  <si>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</si>
  <si>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</si>
  <si>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</si>
  <si>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</si>
  <si>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</si>
  <si>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</si>
  <si>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</si>
  <si>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</si>
  <si>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</si>
  <si>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</si>
  <si>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</si>
  <si>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</si>
  <si>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</si>
  <si>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</si>
  <si>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</si>
  <si>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</si>
  <si>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</si>
  <si>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</si>
  <si>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</si>
  <si>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</si>
  <si>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</si>
  <si>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</si>
  <si>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</si>
  <si>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</si>
  <si>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</si>
  <si>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</si>
  <si>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</si>
  <si>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</si>
  <si>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</si>
  <si>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</si>
  <si>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</si>
  <si>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</si>
  <si>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</si>
  <si>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</si>
  <si>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</si>
  <si>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</si>
  <si>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</si>
  <si>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</si>
  <si>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</si>
  <si>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</si>
  <si>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</si>
  <si>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</si>
  <si>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</si>
  <si>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</si>
  <si>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</si>
  <si>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</si>
  <si>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</si>
  <si>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</si>
  <si>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</si>
  <si>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</si>
  <si>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</si>
  <si>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</si>
  <si>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</si>
  <si>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</si>
  <si>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</si>
  <si>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</si>
  <si>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</si>
  <si>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</si>
  <si>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</si>
  <si>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</si>
  <si>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</si>
  <si>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</si>
  <si>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</si>
  <si>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</si>
  <si>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</si>
  <si>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</si>
  <si>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</si>
  <si>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</si>
  <si>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</si>
  <si>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</si>
  <si>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</si>
  <si>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</si>
  <si>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</si>
  <si>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</si>
  <si>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</si>
  <si>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</si>
  <si>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</si>
  <si>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</si>
  <si>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</si>
  <si>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</si>
  <si>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</si>
  <si>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</si>
  <si>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</si>
  <si>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</si>
  <si>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</si>
  <si>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</si>
  <si>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</si>
  <si>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</si>
  <si>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</si>
  <si>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</si>
  <si>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</si>
  <si>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</si>
  <si>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</si>
  <si>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</si>
  <si>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</si>
  <si>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</si>
  <si>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</si>
  <si>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</si>
  <si>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</si>
  <si>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</si>
  <si>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</si>
  <si>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</si>
  <si>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</si>
  <si>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</si>
  <si>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</si>
  <si>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</si>
  <si>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</si>
  <si>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</si>
  <si>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</si>
  <si>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</si>
  <si>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</si>
  <si>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</si>
  <si>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</si>
  <si>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</si>
  <si>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</si>
  <si>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</si>
  <si>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</si>
  <si>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</si>
  <si>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</si>
  <si>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</si>
  <si>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</si>
  <si>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</si>
  <si>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</si>
  <si>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</si>
  <si>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</si>
  <si>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</si>
  <si>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</si>
  <si>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</si>
  <si>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</si>
  <si>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</si>
  <si>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</si>
  <si>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</si>
  <si>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</si>
  <si>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</si>
  <si>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</si>
  <si>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</si>
  <si>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</si>
  <si>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</si>
  <si>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</si>
  <si>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</si>
  <si>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</si>
  <si>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</si>
  <si>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</si>
  <si>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</si>
  <si>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</si>
  <si>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</si>
  <si>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</si>
  <si>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</si>
  <si>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</si>
  <si>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</si>
  <si>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</si>
  <si>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</si>
  <si>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</si>
  <si>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</si>
  <si>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</si>
  <si>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</si>
  <si>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</si>
  <si>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</si>
  <si>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</si>
  <si>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</si>
  <si>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</si>
  <si>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</si>
  <si>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</si>
  <si>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</si>
  <si>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</si>
  <si>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</si>
  <si>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</si>
  <si>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</si>
  <si>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</si>
  <si>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</si>
  <si>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</si>
  <si>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</si>
  <si>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</si>
  <si>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</si>
  <si>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</si>
  <si>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</si>
  <si>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</si>
  <si>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</si>
  <si>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</si>
  <si>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</si>
  <si>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</si>
  <si>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</si>
  <si>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</si>
  <si>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</si>
  <si>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</si>
  <si>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</si>
  <si>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</si>
  <si>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</si>
  <si>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</si>
  <si>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</si>
  <si>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</si>
  <si>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</si>
  <si>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</si>
  <si>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</si>
  <si>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</si>
  <si>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</si>
  <si>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</si>
  <si>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</si>
  <si>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</si>
  <si>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</si>
  <si>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</si>
  <si>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</si>
  <si>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</si>
  <si>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</si>
  <si>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岡山県総社市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</si>
  <si>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</si>
  <si>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</si>
  <si>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</si>
  <si>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</si>
  <si>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</si>
  <si>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</si>
  <si>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</si>
  <si>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</si>
  <si>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</si>
  <si>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</si>
  <si>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</si>
  <si>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</si>
  <si>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</si>
  <si>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</si>
  <si>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</si>
  <si>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</si>
  <si>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</si>
  <si>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</si>
  <si>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</si>
  <si>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</si>
  <si>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</si>
  <si>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</si>
  <si>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</si>
  <si>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</si>
  <si>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</si>
  <si>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</si>
  <si>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</si>
  <si>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</si>
  <si>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</si>
  <si>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</si>
  <si>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</si>
  <si>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</si>
  <si>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</si>
  <si>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</si>
  <si>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</si>
  <si>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</si>
  <si>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</si>
  <si>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</si>
  <si>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</si>
  <si>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</si>
  <si>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</si>
  <si>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</si>
  <si>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</si>
  <si>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</si>
  <si>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</si>
  <si>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</si>
  <si>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</si>
  <si>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</si>
  <si>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</si>
  <si>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</si>
  <si>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</si>
  <si>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</si>
  <si>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</si>
  <si>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</si>
  <si>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</si>
  <si>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</si>
  <si>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</si>
  <si>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</si>
  <si>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</si>
  <si>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</si>
  <si>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</si>
  <si>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</si>
  <si>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</si>
  <si>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</si>
  <si>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</si>
  <si>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</si>
  <si>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</si>
  <si>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</si>
  <si>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</si>
  <si>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</si>
  <si>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</si>
  <si>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</si>
  <si>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</si>
  <si>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</si>
  <si>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</si>
  <si>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</si>
  <si>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</si>
  <si>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</si>
  <si>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</si>
  <si>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</si>
  <si>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</si>
  <si>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</si>
  <si>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</si>
  <si>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</si>
  <si>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</si>
  <si>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</si>
  <si>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</si>
  <si>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</si>
  <si>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</si>
  <si>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</si>
  <si>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</si>
  <si>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</si>
  <si>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</si>
  <si>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</si>
  <si>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</si>
  <si>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</si>
  <si>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</si>
  <si>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</si>
  <si>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</si>
  <si>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</si>
  <si>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</si>
  <si>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</si>
  <si>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</si>
  <si>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</si>
  <si>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</si>
  <si>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</si>
  <si>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</si>
  <si>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</si>
  <si>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</si>
  <si>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</si>
  <si>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</si>
  <si>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</si>
  <si>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</si>
  <si>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</si>
  <si>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</si>
  <si>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</si>
  <si>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</si>
  <si>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</si>
  <si>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</si>
  <si>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</si>
  <si>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</si>
  <si>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</si>
  <si>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</si>
  <si>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</si>
  <si>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</si>
  <si>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</si>
  <si>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</si>
  <si>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</si>
  <si>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</si>
  <si>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</si>
  <si>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</si>
  <si>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</si>
  <si>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</si>
  <si>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</si>
  <si>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</si>
  <si>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</si>
  <si>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</si>
  <si>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</si>
  <si>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</si>
  <si>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</si>
  <si>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</si>
  <si>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</si>
  <si>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</si>
  <si>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</si>
  <si>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</si>
  <si>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</si>
  <si>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</si>
  <si>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</si>
  <si>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</si>
  <si>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</si>
  <si>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</si>
  <si>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</si>
  <si>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</si>
  <si>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岡山県総社市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</si>
  <si>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</si>
  <si>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</si>
  <si>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</si>
  <si>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</si>
  <si>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</si>
  <si>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</si>
  <si>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</si>
  <si>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</si>
  <si>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</si>
  <si>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</si>
  <si>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</si>
  <si>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</si>
  <si>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</si>
  <si>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</si>
  <si>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</si>
  <si>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</si>
  <si>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</si>
  <si>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</si>
  <si>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</si>
  <si>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</si>
  <si>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</si>
  <si>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</si>
  <si>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</si>
  <si>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</si>
  <si>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</si>
  <si>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</si>
  <si>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</si>
  <si>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</si>
  <si>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</si>
  <si>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</si>
  <si>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</si>
  <si>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</si>
  <si>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</si>
  <si>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</si>
  <si>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</si>
  <si>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</si>
  <si>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</si>
  <si>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</si>
  <si>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</si>
  <si>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法適用企業</t>
    <phoneticPr fontId="5"/>
  </si>
  <si>
    <t>総社市下水道事業会計</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</si>
  <si>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</si>
  <si>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</si>
  <si>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</si>
  <si>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</si>
  <si>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</si>
  <si>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</si>
  <si>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</si>
  <si>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</si>
  <si>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</si>
  <si>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</si>
  <si>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</si>
  <si>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</si>
  <si>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</si>
  <si>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</si>
  <si>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</si>
  <si>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</si>
  <si>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</si>
  <si>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</si>
  <si>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</si>
  <si>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</si>
  <si>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</si>
  <si>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</si>
  <si>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</si>
  <si>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</si>
  <si>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</si>
  <si>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</si>
  <si>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</si>
  <si>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</si>
  <si>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</si>
  <si>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</si>
  <si>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</si>
  <si>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</si>
  <si>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</si>
  <si>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</si>
  <si>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</si>
  <si>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</si>
  <si>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</si>
  <si>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</si>
  <si>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</si>
  <si>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</si>
  <si>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</si>
  <si>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</si>
  <si>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</si>
  <si>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</si>
  <si>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</si>
  <si>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</si>
  <si>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</si>
  <si>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</si>
  <si>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</si>
  <si>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</si>
  <si>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</si>
  <si>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</si>
  <si>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</si>
  <si>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</si>
  <si>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</si>
  <si>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</si>
  <si>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</si>
  <si>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</si>
  <si>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</si>
  <si>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</si>
  <si>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</si>
  <si>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総社市介護保険特別会計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</si>
  <si>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</si>
  <si>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</si>
  <si>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</si>
  <si>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</si>
  <si>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</si>
  <si>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</si>
  <si>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</si>
  <si>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</si>
  <si>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</si>
  <si>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</si>
  <si>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</si>
  <si>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</si>
  <si>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</si>
  <si>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</si>
  <si>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</si>
  <si>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</si>
  <si>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</si>
  <si>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</si>
  <si>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</si>
  <si>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</si>
  <si>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</si>
  <si>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</si>
  <si>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</si>
  <si>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</si>
  <si>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</si>
  <si>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</si>
  <si>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</si>
  <si>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</si>
  <si>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</si>
  <si>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</si>
  <si>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</si>
  <si>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</si>
  <si>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</si>
  <si>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</si>
  <si>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</si>
  <si>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</si>
  <si>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</si>
  <si>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</si>
  <si>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</si>
  <si>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</si>
  <si>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</si>
  <si>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</si>
  <si>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</si>
  <si>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</si>
  <si>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</si>
  <si>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</si>
  <si>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</si>
  <si>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</si>
  <si>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</si>
  <si>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</si>
  <si>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</si>
  <si>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</si>
  <si>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</si>
  <si>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</si>
  <si>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</si>
  <si>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</si>
  <si>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</si>
  <si>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</si>
  <si>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</si>
  <si>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</si>
  <si>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</si>
  <si>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</si>
  <si>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</si>
  <si>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</si>
  <si>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</si>
  <si>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</si>
  <si>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</si>
  <si>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</si>
  <si>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</si>
  <si>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</si>
  <si>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</si>
  <si>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</si>
  <si>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</si>
  <si>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</si>
  <si>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</si>
  <si>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</si>
  <si>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</si>
  <si>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</si>
  <si>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</si>
  <si>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</si>
  <si>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</si>
  <si>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</si>
  <si>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</si>
  <si>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0.15</t>
  </si>
  <si>
    <t>▲ 1.25</t>
  </si>
  <si>
    <t>▲ 2.62</t>
  </si>
  <si>
    <t>一般会計</t>
  </si>
  <si>
    <t>総社市水道事業会計</t>
  </si>
  <si>
    <t>総社市下水道事業会計</t>
  </si>
  <si>
    <t>総社市介護保険特別会計</t>
  </si>
  <si>
    <t>総社市国民健康保険特別会計</t>
  </si>
  <si>
    <t>総社市工業用水道事業会計</t>
  </si>
  <si>
    <t>総社市後期高齢者医療特別会計</t>
  </si>
  <si>
    <t>総社市国民宿舎事業費特別会計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</si>
  <si>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</si>
  <si>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</si>
  <si>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</si>
  <si>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</si>
  <si>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</si>
  <si>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</si>
  <si>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</si>
  <si>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</si>
  <si>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</si>
  <si>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</si>
  <si>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</si>
  <si>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</si>
  <si>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備南競艇事業組合（一般会計）</t>
    <rPh sb="0" eb="2">
      <t>ビナン</t>
    </rPh>
    <rPh sb="2" eb="4">
      <t>キョウテイ</t>
    </rPh>
    <rPh sb="4" eb="6">
      <t>ジギョウ</t>
    </rPh>
    <rPh sb="6" eb="8">
      <t>クミアイ</t>
    </rPh>
    <rPh sb="9" eb="13">
      <t>イッパンカイケイ</t>
    </rPh>
    <phoneticPr fontId="2"/>
  </si>
  <si>
    <t>備南協定事業組合（特別会計）</t>
    <rPh sb="0" eb="2">
      <t>ビナン</t>
    </rPh>
    <rPh sb="2" eb="4">
      <t>キョウテイ</t>
    </rPh>
    <rPh sb="4" eb="6">
      <t>ジギョウ</t>
    </rPh>
    <rPh sb="6" eb="8">
      <t>クミアイ</t>
    </rPh>
    <rPh sb="9" eb="13">
      <t>トクベツカイケイ</t>
    </rPh>
    <phoneticPr fontId="2"/>
  </si>
  <si>
    <t>総社広域環境施設組合</t>
    <rPh sb="0" eb="6">
      <t>ソウジャコウイキカンキョウ</t>
    </rPh>
    <rPh sb="6" eb="8">
      <t>シセツ</t>
    </rPh>
    <rPh sb="8" eb="10">
      <t>クミアイ</t>
    </rPh>
    <phoneticPr fontId="2"/>
  </si>
  <si>
    <t>湛井十二箇郷組合</t>
    <rPh sb="0" eb="1">
      <t>ジン</t>
    </rPh>
    <rPh sb="1" eb="2">
      <t>イ</t>
    </rPh>
    <rPh sb="2" eb="3">
      <t>ジュウ</t>
    </rPh>
    <rPh sb="3" eb="4">
      <t>ニ</t>
    </rPh>
    <rPh sb="4" eb="5">
      <t>カ</t>
    </rPh>
    <rPh sb="5" eb="6">
      <t>サト</t>
    </rPh>
    <rPh sb="6" eb="8">
      <t>クミアイ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</si>
  <si>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</si>
  <si>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8">
      <t>コウキコウレイシャ</t>
    </rPh>
    <rPh sb="8" eb="10">
      <t>イリョウ</t>
    </rPh>
    <rPh sb="10" eb="14">
      <t>コウイキレンゴウ</t>
    </rPh>
    <rPh sb="15" eb="19">
      <t>イッパンカイケイ</t>
    </rPh>
    <phoneticPr fontId="2"/>
  </si>
  <si>
    <t>岡山県後期高齢者医療広域連合（特別会計）</t>
    <rPh sb="15" eb="17">
      <t>トクベツ</t>
    </rPh>
    <phoneticPr fontId="2"/>
  </si>
  <si>
    <t>岡山県市町村総合事務組合（貸付金特別会計）</t>
    <phoneticPr fontId="2"/>
  </si>
  <si>
    <t>岡山県広域水道企業団</t>
    <phoneticPr fontId="2"/>
  </si>
  <si>
    <t>大正池水利組合</t>
    <phoneticPr fontId="2"/>
  </si>
  <si>
    <t>岡山県市町村総合事務組合（拠出金事業特別会計）</t>
    <phoneticPr fontId="2"/>
  </si>
  <si>
    <t>岡山県市町村総合事務組合（一般会計）</t>
    <rPh sb="13" eb="15">
      <t>イッパン</t>
    </rPh>
    <phoneticPr fontId="2"/>
  </si>
  <si>
    <t>-</t>
    <phoneticPr fontId="2"/>
  </si>
  <si>
    <t>総社市土地開発公社</t>
    <rPh sb="0" eb="3">
      <t>ソウジャシ</t>
    </rPh>
    <rPh sb="3" eb="5">
      <t>トチ</t>
    </rPh>
    <rPh sb="5" eb="7">
      <t>カイハツ</t>
    </rPh>
    <rPh sb="7" eb="9">
      <t>コウシャ</t>
    </rPh>
    <phoneticPr fontId="2"/>
  </si>
  <si>
    <t>総社市文化振興財団</t>
    <rPh sb="0" eb="3">
      <t>ソウジャシ</t>
    </rPh>
    <rPh sb="3" eb="5">
      <t>ブンカ</t>
    </rPh>
    <rPh sb="5" eb="7">
      <t>シンコウ</t>
    </rPh>
    <rPh sb="7" eb="9">
      <t>ザイダン</t>
    </rPh>
    <phoneticPr fontId="2"/>
  </si>
  <si>
    <t>スキーム音楽振興財団</t>
    <rPh sb="4" eb="6">
      <t>オンガク</t>
    </rPh>
    <rPh sb="6" eb="10">
      <t>シンコウザイダン</t>
    </rPh>
    <phoneticPr fontId="2"/>
  </si>
  <si>
    <t>そうじゃ地食べ公社</t>
    <rPh sb="4" eb="6">
      <t>チタ</t>
    </rPh>
    <rPh sb="7" eb="9">
      <t>コウシャ</t>
    </rPh>
    <phoneticPr fontId="2"/>
  </si>
  <si>
    <t>井原鉄道株式会社</t>
    <rPh sb="0" eb="2">
      <t>イバラ</t>
    </rPh>
    <rPh sb="2" eb="4">
      <t>テツドウ</t>
    </rPh>
    <rPh sb="4" eb="8">
      <t>カブシキガイシャ</t>
    </rPh>
    <phoneticPr fontId="2"/>
  </si>
  <si>
    <t>-</t>
    <phoneticPr fontId="2"/>
  </si>
  <si>
    <t>-</t>
    <phoneticPr fontId="2"/>
  </si>
  <si>
    <t>-</t>
    <phoneticPr fontId="2"/>
  </si>
  <si>
    <t>-</t>
    <phoneticPr fontId="2"/>
  </si>
  <si>
    <t>地域振興基金</t>
    <rPh sb="0" eb="6">
      <t>チイキシンコウキキン</t>
    </rPh>
    <phoneticPr fontId="5"/>
  </si>
  <si>
    <t>庁舎等整備事業基金</t>
    <rPh sb="0" eb="9">
      <t>チョウシャトウセイビジギョウキキン</t>
    </rPh>
    <phoneticPr fontId="5"/>
  </si>
  <si>
    <t>職員退職手当基金</t>
    <rPh sb="0" eb="2">
      <t>ショクイン</t>
    </rPh>
    <rPh sb="2" eb="4">
      <t>タイショク</t>
    </rPh>
    <rPh sb="4" eb="6">
      <t>テアテ</t>
    </rPh>
    <rPh sb="6" eb="8">
      <t>キキン</t>
    </rPh>
    <phoneticPr fontId="5"/>
  </si>
  <si>
    <t>教育施設整備事業等基金</t>
    <rPh sb="0" eb="2">
      <t>キョウイク</t>
    </rPh>
    <rPh sb="2" eb="4">
      <t>シセツ</t>
    </rPh>
    <rPh sb="4" eb="6">
      <t>セイビ</t>
    </rPh>
    <rPh sb="6" eb="8">
      <t>ジギョウ</t>
    </rPh>
    <rPh sb="8" eb="9">
      <t>トウ</t>
    </rPh>
    <rPh sb="9" eb="11">
      <t>キキン</t>
    </rPh>
    <phoneticPr fontId="5"/>
  </si>
  <si>
    <t>総社市美術博物館施設整備事業基金</t>
    <rPh sb="0" eb="3">
      <t>ソウジャシ</t>
    </rPh>
    <rPh sb="3" eb="5">
      <t>ビジュツ</t>
    </rPh>
    <rPh sb="5" eb="8">
      <t>ハクブツカン</t>
    </rPh>
    <rPh sb="8" eb="10">
      <t>シセツ</t>
    </rPh>
    <rPh sb="10" eb="12">
      <t>セイビ</t>
    </rPh>
    <rPh sb="12" eb="14">
      <t>ジギョウ</t>
    </rPh>
    <rPh sb="14" eb="16">
      <t>キキン</t>
    </rPh>
    <phoneticPr fontId="5"/>
  </si>
  <si>
    <t>-</t>
    <phoneticPr fontId="2"/>
  </si>
  <si>
    <t>-</t>
    <phoneticPr fontId="2"/>
  </si>
  <si>
    <t>-</t>
    <phoneticPr fontId="2"/>
  </si>
  <si>
    <t>-</t>
    <phoneticPr fontId="2"/>
  </si>
  <si>
    <t>岡山県市町村総合事務組合（交通災害共済特別会計）</t>
    <phoneticPr fontId="2"/>
  </si>
  <si>
    <t>-</t>
    <phoneticPr fontId="2"/>
  </si>
  <si>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</si>
  <si>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</si>
  <si>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</si>
  <si>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</si>
  <si>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額が既発債の償還額を下回ったことにより，地方債残高は減少した。また，充当可能財源である基金残高が増加したことなどにより令和３年度においては将来負担比率は算定されていない。ただし，今後は新庁舎建設事業などの大型事業が計画されているため，地方債残高は増加していくことが見込まれる。
　一方で，有形固定資産減価償却率は老朽化した施設が多いことから，類似団体よりも高い水準で推移している状況である。改訂した公共施設等総合管理計画に基づき，計画的に施設の再編や長寿命化に取り組んでいく必要がある。</t>
    <rPh sb="1" eb="4">
      <t>チホウサイ</t>
    </rPh>
    <rPh sb="5" eb="7">
      <t>シンキ</t>
    </rPh>
    <rPh sb="7" eb="10">
      <t>ハッコウガク</t>
    </rPh>
    <rPh sb="11" eb="14">
      <t>キハツサイ</t>
    </rPh>
    <rPh sb="15" eb="17">
      <t>ショウカン</t>
    </rPh>
    <rPh sb="17" eb="18">
      <t>ガク</t>
    </rPh>
    <rPh sb="19" eb="21">
      <t>シタマワ</t>
    </rPh>
    <rPh sb="29" eb="32">
      <t>チホウサイ</t>
    </rPh>
    <rPh sb="32" eb="34">
      <t>ザンダカ</t>
    </rPh>
    <rPh sb="35" eb="37">
      <t>ゲンショウ</t>
    </rPh>
    <rPh sb="43" eb="45">
      <t>ジュウトウ</t>
    </rPh>
    <rPh sb="45" eb="47">
      <t>カノウ</t>
    </rPh>
    <rPh sb="47" eb="49">
      <t>ザイゲン</t>
    </rPh>
    <rPh sb="52" eb="54">
      <t>キキン</t>
    </rPh>
    <rPh sb="54" eb="56">
      <t>ザンダカ</t>
    </rPh>
    <rPh sb="57" eb="59">
      <t>ゾウカ</t>
    </rPh>
    <rPh sb="68" eb="70">
      <t>レイワ</t>
    </rPh>
    <rPh sb="71" eb="73">
      <t>ネンド</t>
    </rPh>
    <rPh sb="78" eb="80">
      <t>ショウライ</t>
    </rPh>
    <rPh sb="80" eb="82">
      <t>フタン</t>
    </rPh>
    <rPh sb="82" eb="84">
      <t>ヒリツ</t>
    </rPh>
    <rPh sb="85" eb="87">
      <t>サンテイ</t>
    </rPh>
    <rPh sb="98" eb="100">
      <t>コンゴ</t>
    </rPh>
    <rPh sb="101" eb="104">
      <t>シンチョウシャ</t>
    </rPh>
    <rPh sb="104" eb="106">
      <t>ケンセツ</t>
    </rPh>
    <rPh sb="106" eb="108">
      <t>ジギョウ</t>
    </rPh>
    <rPh sb="111" eb="113">
      <t>オオガタ</t>
    </rPh>
    <rPh sb="113" eb="115">
      <t>ジギョウ</t>
    </rPh>
    <rPh sb="116" eb="118">
      <t>ケイカク</t>
    </rPh>
    <rPh sb="126" eb="128">
      <t>チホウ</t>
    </rPh>
    <rPh sb="128" eb="129">
      <t>サイ</t>
    </rPh>
    <rPh sb="129" eb="131">
      <t>ザンダカ</t>
    </rPh>
    <rPh sb="132" eb="134">
      <t>ゾウカ</t>
    </rPh>
    <rPh sb="141" eb="143">
      <t>ミコ</t>
    </rPh>
    <rPh sb="149" eb="151">
      <t>イッポウ</t>
    </rPh>
    <rPh sb="153" eb="155">
      <t>ユウケイ</t>
    </rPh>
    <rPh sb="155" eb="157">
      <t>コテイ</t>
    </rPh>
    <rPh sb="157" eb="159">
      <t>シサン</t>
    </rPh>
    <rPh sb="159" eb="163">
      <t>ゲンカショウキャク</t>
    </rPh>
    <rPh sb="163" eb="164">
      <t>リツ</t>
    </rPh>
    <rPh sb="165" eb="168">
      <t>ロウキュウカ</t>
    </rPh>
    <rPh sb="170" eb="172">
      <t>シセツ</t>
    </rPh>
    <rPh sb="173" eb="174">
      <t>オオ</t>
    </rPh>
    <rPh sb="180" eb="182">
      <t>ルイジ</t>
    </rPh>
    <rPh sb="182" eb="184">
      <t>ダンタイ</t>
    </rPh>
    <rPh sb="187" eb="188">
      <t>タカ</t>
    </rPh>
    <rPh sb="189" eb="191">
      <t>スイジュン</t>
    </rPh>
    <rPh sb="192" eb="194">
      <t>スイイ</t>
    </rPh>
    <rPh sb="198" eb="200">
      <t>ジョウキョウ</t>
    </rPh>
    <rPh sb="204" eb="206">
      <t>カイテイ</t>
    </rPh>
    <rPh sb="208" eb="210">
      <t>コウキョウ</t>
    </rPh>
    <rPh sb="210" eb="212">
      <t>シセツ</t>
    </rPh>
    <rPh sb="212" eb="213">
      <t>トウ</t>
    </rPh>
    <rPh sb="213" eb="215">
      <t>ソウゴウ</t>
    </rPh>
    <rPh sb="215" eb="217">
      <t>カンリ</t>
    </rPh>
    <rPh sb="217" eb="219">
      <t>ケイカク</t>
    </rPh>
    <rPh sb="220" eb="221">
      <t>モト</t>
    </rPh>
    <rPh sb="224" eb="227">
      <t>ケイカクテキ</t>
    </rPh>
    <rPh sb="228" eb="230">
      <t>シセツ</t>
    </rPh>
    <rPh sb="231" eb="233">
      <t>サイヘン</t>
    </rPh>
    <rPh sb="234" eb="238">
      <t>チョウジュミョウカ</t>
    </rPh>
    <rPh sb="239" eb="240">
      <t>ト</t>
    </rPh>
    <rPh sb="241" eb="242">
      <t>ク</t>
    </rPh>
    <rPh sb="246" eb="24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</si>
  <si>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</si>
  <si>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</si>
  <si>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</si>
  <si>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</si>
  <si>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</si>
  <si>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</si>
  <si>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</si>
  <si>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</si>
  <si>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</si>
  <si>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上記のとおり令和３年度においては算定されていない。実質公債費比率は，類似団体平均を上回ったが，年々改善されている状況である。今後，雪舟生誕地公園整備事業や平成３０年７月豪雨災害に係る復旧・復興事業などの近年の借入れに伴う償還が開始されることや新庁舎建設事業の開始等により，地方債残高及び償還額の増加が見込まれる。このため，過度な地方債発行を避け，公債費負担の平準化に努める。</t>
    <rPh sb="1" eb="7">
      <t>ショウライフタンヒリツ</t>
    </rPh>
    <rPh sb="9" eb="11">
      <t>ジョウキ</t>
    </rPh>
    <rPh sb="15" eb="17">
      <t>レイワ</t>
    </rPh>
    <rPh sb="18" eb="20">
      <t>ネンド</t>
    </rPh>
    <rPh sb="25" eb="27">
      <t>サンテイ</t>
    </rPh>
    <rPh sb="34" eb="36">
      <t>ジッシツ</t>
    </rPh>
    <rPh sb="36" eb="39">
      <t>コウサイヒ</t>
    </rPh>
    <rPh sb="39" eb="41">
      <t>ヒリツ</t>
    </rPh>
    <rPh sb="43" eb="45">
      <t>ルイジ</t>
    </rPh>
    <rPh sb="45" eb="47">
      <t>ダンタイ</t>
    </rPh>
    <rPh sb="47" eb="49">
      <t>ヘイキン</t>
    </rPh>
    <rPh sb="50" eb="52">
      <t>ウワマワ</t>
    </rPh>
    <rPh sb="56" eb="58">
      <t>ネンネン</t>
    </rPh>
    <rPh sb="58" eb="60">
      <t>カイゼン</t>
    </rPh>
    <rPh sb="65" eb="67">
      <t>ジョウキョウ</t>
    </rPh>
    <rPh sb="71" eb="73">
      <t>コンゴ</t>
    </rPh>
    <rPh sb="74" eb="76">
      <t>セッシュウ</t>
    </rPh>
    <rPh sb="76" eb="79">
      <t>セイタンチ</t>
    </rPh>
    <rPh sb="79" eb="81">
      <t>コウエン</t>
    </rPh>
    <rPh sb="81" eb="83">
      <t>セイビ</t>
    </rPh>
    <rPh sb="83" eb="85">
      <t>ジギョウ</t>
    </rPh>
    <rPh sb="86" eb="88">
      <t>ヘイセイ</t>
    </rPh>
    <rPh sb="90" eb="91">
      <t>ネン</t>
    </rPh>
    <rPh sb="92" eb="93">
      <t>ガツ</t>
    </rPh>
    <rPh sb="93" eb="95">
      <t>ゴウウ</t>
    </rPh>
    <rPh sb="95" eb="97">
      <t>サイガイ</t>
    </rPh>
    <rPh sb="98" eb="99">
      <t>カカ</t>
    </rPh>
    <rPh sb="100" eb="102">
      <t>フッキュウ</t>
    </rPh>
    <rPh sb="103" eb="105">
      <t>フッコウ</t>
    </rPh>
    <rPh sb="105" eb="107">
      <t>ジギョウ</t>
    </rPh>
    <rPh sb="110" eb="112">
      <t>キンネン</t>
    </rPh>
    <rPh sb="113" eb="115">
      <t>カリイ</t>
    </rPh>
    <rPh sb="117" eb="118">
      <t>トモナ</t>
    </rPh>
    <rPh sb="119" eb="121">
      <t>ショウカン</t>
    </rPh>
    <rPh sb="130" eb="133">
      <t>シンチョウシャ</t>
    </rPh>
    <rPh sb="133" eb="135">
      <t>ケンセツ</t>
    </rPh>
    <rPh sb="135" eb="137">
      <t>ジギョウ</t>
    </rPh>
    <rPh sb="138" eb="140">
      <t>カイシ</t>
    </rPh>
    <rPh sb="140" eb="141">
      <t>トウ</t>
    </rPh>
    <rPh sb="145" eb="148">
      <t>チホウサイ</t>
    </rPh>
    <rPh sb="148" eb="150">
      <t>ザンダカ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</si>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</sst>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pplyAlignment="1">
      <alignment horizontal="lef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xmlns:c16r2="http://schemas.microsoft.com/office/drawing/2015/06/chart">
            <c:ext xmlns:c16="http://schemas.microsoft.com/office/drawing/2014/chart" uri="{C3380CC4-5D6E-409C-BE32-E72D297353CC}">
              <c16:uniqueId val="{00000000-B882-40E1-B1D4-9F35C760BD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44006</c:v>
                </c:pt>
                <c:pt idx="1">
                  <c:v>80805</c:v>
                </c:pt>
                <c:pt idx="2">
                  <c:v>60542</c:v>
                </c:pt>
                <c:pt idx="3">
                  <c:v>42630</c:v>
                </c:pt>
                <c:pt idx="4">
                  <c:v>32026</c:v>
                </c:pt>
              </c:numCache>
            </c:numRef>
          </c:val>
          <c:smooth val="0"/>
          <c:extLst xmlns:c16r2="http://schemas.microsoft.com/office/drawing/2015/06/chart">
            <c:ext xmlns:c16="http://schemas.microsoft.com/office/drawing/2014/chart" uri="{C3380CC4-5D6E-409C-BE32-E72D297353CC}">
              <c16:uniqueId val="{00000001-B882-40E1-B1D4-9F35C760BDCF}"/>
            </c:ext>
          </c:extLst>
        </c:ser>
        <c:dLbls>
          <c:showLegendKey val="0"/>
          <c:showVal val="0"/>
          <c:showCatName val="0"/>
          <c:showSerName val="0"/>
          <c:showPercent val="0"/>
          <c:showBubbleSize val="0"/>
        </c:dLbls>
        <c:marker val="1"/>
        <c:smooth val="0"/>
        <c:axId val="-511572272"/>
        <c:axId val="-511574992"/>
      </c:lineChart>
      <c:catAx>
        <c:axId val="-51157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574992"/>
        <c:crosses val="autoZero"/>
        <c:auto val="1"/>
        <c:lblAlgn val="ctr"/>
        <c:lblOffset val="100"/>
        <c:tickLblSkip val="1"/>
        <c:tickMarkSkip val="1"/>
        <c:noMultiLvlLbl val="0"/>
      </c:catAx>
      <c:valAx>
        <c:axId val="-5115749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57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1.65</c:v>
                </c:pt>
                <c:pt idx="1">
                  <c:v>1.46</c:v>
                </c:pt>
                <c:pt idx="2">
                  <c:v>1.28</c:v>
                </c:pt>
                <c:pt idx="3">
                  <c:v>5.39</c:v>
                </c:pt>
                <c:pt idx="4">
                  <c:v>10.85</c:v>
                </c:pt>
              </c:numCache>
            </c:numRef>
          </c:val>
          <c:extLst xmlns:c16r2="http://schemas.microsoft.com/office/drawing/2015/06/chart">
            <c:ext xmlns:c16="http://schemas.microsoft.com/office/drawing/2014/chart" uri="{C3380CC4-5D6E-409C-BE32-E72D297353CC}">
              <c16:uniqueId val="{00000000-8840-4FE2-A395-6E0AD13B89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32.119999999999997</c:v>
                </c:pt>
                <c:pt idx="1">
                  <c:v>31.1</c:v>
                </c:pt>
                <c:pt idx="2">
                  <c:v>28.94</c:v>
                </c:pt>
                <c:pt idx="3">
                  <c:v>28.49</c:v>
                </c:pt>
                <c:pt idx="4">
                  <c:v>32.26</c:v>
                </c:pt>
              </c:numCache>
            </c:numRef>
          </c:val>
          <c:extLst xmlns:c16r2="http://schemas.microsoft.com/office/drawing/2015/06/chart">
            <c:ext xmlns:c16="http://schemas.microsoft.com/office/drawing/2014/chart" uri="{C3380CC4-5D6E-409C-BE32-E72D297353CC}">
              <c16:uniqueId val="{00000001-8840-4FE2-A395-6E0AD13B898B}"/>
            </c:ext>
          </c:extLst>
        </c:ser>
        <c:dLbls>
          <c:showLegendKey val="0"/>
          <c:showVal val="0"/>
          <c:showCatName val="0"/>
          <c:showSerName val="0"/>
          <c:showPercent val="0"/>
          <c:showBubbleSize val="0"/>
        </c:dLbls>
        <c:gapWidth val="250"/>
        <c:overlap val="100"/>
        <c:axId val="-511564112"/>
        <c:axId val="-51157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-0.15</c:v>
                </c:pt>
                <c:pt idx="1">
                  <c:v>-1.25</c:v>
                </c:pt>
                <c:pt idx="2">
                  <c:v>-2.62</c:v>
                </c:pt>
                <c:pt idx="3">
                  <c:v>4.78</c:v>
                </c:pt>
                <c:pt idx="4">
                  <c:v>11.14</c:v>
                </c:pt>
              </c:numCache>
            </c:numRef>
          </c:val>
          <c:smooth val="0"/>
          <c:extLst xmlns:c16r2="http://schemas.microsoft.com/office/drawing/2015/06/chart">
            <c:ext xmlns:c16="http://schemas.microsoft.com/office/drawing/2014/chart" uri="{C3380CC4-5D6E-409C-BE32-E72D297353CC}">
              <c16:uniqueId val="{00000002-8840-4FE2-A395-6E0AD13B898B}"/>
            </c:ext>
          </c:extLst>
        </c:ser>
        <c:dLbls>
          <c:showLegendKey val="0"/>
          <c:showVal val="0"/>
          <c:showCatName val="0"/>
          <c:showSerName val="0"/>
          <c:showPercent val="0"/>
          <c:showBubbleSize val="0"/>
        </c:dLbls>
        <c:marker val="1"/>
        <c:smooth val="0"/>
        <c:axId val="-511564112"/>
        <c:axId val="-511571728"/>
      </c:lineChart>
      <c:catAx>
        <c:axId val="-51156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1571728"/>
        <c:crosses val="autoZero"/>
        <c:auto val="1"/>
        <c:lblAlgn val="ctr"/>
        <c:lblOffset val="100"/>
        <c:tickLblSkip val="1"/>
        <c:tickMarkSkip val="1"/>
        <c:noMultiLvlLbl val="0"/>
      </c:catAx>
      <c:valAx>
        <c:axId val="-51157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56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1.2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995-4D3B-B5D7-A0CF0BBEF1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995-4D3B-B5D7-A0CF0BBEF151}"/>
            </c:ext>
          </c:extLst>
        </c:ser>
        <c:ser>
          <c:idx val="2"/>
          <c:order val="2"/>
          <c:tx>
            <c:strRef>
              <c:f>データシート!$A$29</c:f>
              <c:strCache>
                <c:ptCount val="1"/>
                <c:pt idx="0">
                  <c:v>総社市国民宿舎事業費特別会計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995-4D3B-B5D7-A0CF0BBEF151}"/>
            </c:ext>
          </c:extLst>
        </c:ser>
        <c:ser>
          <c:idx val="3"/>
          <c:order val="3"/>
          <c:tx>
            <c:strRef>
              <c:f>データシート!$A$30</c:f>
              <c:strCache>
                <c:ptCount val="1"/>
                <c:pt idx="0">
                  <c:v>総社市後期高齢者医療特別会計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4995-4D3B-B5D7-A0CF0BBEF151}"/>
            </c:ext>
          </c:extLst>
        </c:ser>
        <c:ser>
          <c:idx val="4"/>
          <c:order val="4"/>
          <c:tx>
            <c:strRef>
              <c:f>データシート!$A$31</c:f>
              <c:strCache>
                <c:ptCount val="1"/>
                <c:pt idx="0">
                  <c:v>総社市工業用水道事業会計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1.24</c:v>
                </c:pt>
                <c:pt idx="2">
                  <c:v>#N/A</c:v>
                </c:pt>
                <c:pt idx="3">
                  <c:v>1.39</c:v>
                </c:pt>
                <c:pt idx="4">
                  <c:v>#N/A</c:v>
                </c:pt>
                <c:pt idx="5">
                  <c:v>0.85</c:v>
                </c:pt>
                <c:pt idx="6">
                  <c:v>#N/A</c:v>
                </c:pt>
                <c:pt idx="7">
                  <c:v>0.94</c:v>
                </c:pt>
                <c:pt idx="8">
                  <c:v>#N/A</c:v>
                </c:pt>
                <c:pt idx="9">
                  <c:v>1</c:v>
                </c:pt>
              </c:numCache>
            </c:numRef>
          </c:val>
          <c:extLst xmlns:c16r2="http://schemas.microsoft.com/office/drawing/2015/06/chart">
            <c:ext xmlns:c16="http://schemas.microsoft.com/office/drawing/2014/chart" uri="{C3380CC4-5D6E-409C-BE32-E72D297353CC}">
              <c16:uniqueId val="{00000004-4995-4D3B-B5D7-A0CF0BBEF151}"/>
            </c:ext>
          </c:extLst>
        </c:ser>
        <c:ser>
          <c:idx val="5"/>
          <c:order val="5"/>
          <c:tx>
            <c:strRef>
              <c:f>データシート!$A$32</c:f>
              <c:strCache>
                <c:ptCount val="1"/>
                <c:pt idx="0">
                  <c:v>総社市国民健康保険特別会計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c:v>
                </c:pt>
                <c:pt idx="2">
                  <c:v>#N/A</c:v>
                </c:pt>
                <c:pt idx="3">
                  <c:v>1.46</c:v>
                </c:pt>
                <c:pt idx="4">
                  <c:v>#N/A</c:v>
                </c:pt>
                <c:pt idx="5">
                  <c:v>0.65</c:v>
                </c:pt>
                <c:pt idx="6">
                  <c:v>#N/A</c:v>
                </c:pt>
                <c:pt idx="7">
                  <c:v>1.55</c:v>
                </c:pt>
                <c:pt idx="8">
                  <c:v>#N/A</c:v>
                </c:pt>
                <c:pt idx="9">
                  <c:v>1.1299999999999999</c:v>
                </c:pt>
              </c:numCache>
            </c:numRef>
          </c:val>
          <c:extLst xmlns:c16r2="http://schemas.microsoft.com/office/drawing/2015/06/chart">
            <c:ext xmlns:c16="http://schemas.microsoft.com/office/drawing/2014/chart" uri="{C3380CC4-5D6E-409C-BE32-E72D297353CC}">
              <c16:uniqueId val="{00000005-4995-4D3B-B5D7-A0CF0BBEF151}"/>
            </c:ext>
          </c:extLst>
        </c:ser>
        <c:ser>
          <c:idx val="6"/>
          <c:order val="6"/>
          <c:tx>
            <c:strRef>
              <c:f>データシート!$A$33</c:f>
              <c:strCache>
                <c:ptCount val="1"/>
                <c:pt idx="0">
                  <c:v>総社市介護保険特別会計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0.55000000000000004</c:v>
                </c:pt>
                <c:pt idx="4">
                  <c:v>#N/A</c:v>
                </c:pt>
                <c:pt idx="5">
                  <c:v>0.08</c:v>
                </c:pt>
                <c:pt idx="6">
                  <c:v>#N/A</c:v>
                </c:pt>
                <c:pt idx="7">
                  <c:v>0.2</c:v>
                </c:pt>
                <c:pt idx="8">
                  <c:v>#N/A</c:v>
                </c:pt>
                <c:pt idx="9">
                  <c:v>1.2</c:v>
                </c:pt>
              </c:numCache>
            </c:numRef>
          </c:val>
          <c:extLst xmlns:c16r2="http://schemas.microsoft.com/office/drawing/2015/06/chart">
            <c:ext xmlns:c16="http://schemas.microsoft.com/office/drawing/2014/chart" uri="{C3380CC4-5D6E-409C-BE32-E72D297353CC}">
              <c16:uniqueId val="{00000006-4995-4D3B-B5D7-A0CF0BBEF151}"/>
            </c:ext>
          </c:extLst>
        </c:ser>
        <c:ser>
          <c:idx val="7"/>
          <c:order val="7"/>
          <c:tx>
            <c:strRef>
              <c:f>データシート!$A$34</c:f>
              <c:strCache>
                <c:ptCount val="1"/>
                <c:pt idx="0">
                  <c:v>総社市下水道事業会計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0.28999999999999998</c:v>
                </c:pt>
                <c:pt idx="8">
                  <c:v>#N/A</c:v>
                </c:pt>
                <c:pt idx="9">
                  <c:v>1.22</c:v>
                </c:pt>
              </c:numCache>
            </c:numRef>
          </c:val>
          <c:extLst xmlns:c16r2="http://schemas.microsoft.com/office/drawing/2015/06/chart">
            <c:ext xmlns:c16="http://schemas.microsoft.com/office/drawing/2014/chart" uri="{C3380CC4-5D6E-409C-BE32-E72D297353CC}">
              <c16:uniqueId val="{00000007-4995-4D3B-B5D7-A0CF0BBEF151}"/>
            </c:ext>
          </c:extLst>
        </c:ser>
        <c:ser>
          <c:idx val="8"/>
          <c:order val="8"/>
          <c:tx>
            <c:strRef>
              <c:f>データシート!$A$35</c:f>
              <c:strCache>
                <c:ptCount val="1"/>
                <c:pt idx="0">
                  <c:v>総社市水道事業会計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8.14</c:v>
                </c:pt>
                <c:pt idx="2">
                  <c:v>#N/A</c:v>
                </c:pt>
                <c:pt idx="3">
                  <c:v>9.57</c:v>
                </c:pt>
                <c:pt idx="4">
                  <c:v>#N/A</c:v>
                </c:pt>
                <c:pt idx="5">
                  <c:v>7.57</c:v>
                </c:pt>
                <c:pt idx="6">
                  <c:v>#N/A</c:v>
                </c:pt>
                <c:pt idx="7">
                  <c:v>7.57</c:v>
                </c:pt>
                <c:pt idx="8">
                  <c:v>#N/A</c:v>
                </c:pt>
                <c:pt idx="9">
                  <c:v>8.3000000000000007</c:v>
                </c:pt>
              </c:numCache>
            </c:numRef>
          </c:val>
          <c:extLst xmlns:c16r2="http://schemas.microsoft.com/office/drawing/2015/06/chart">
            <c:ext xmlns:c16="http://schemas.microsoft.com/office/drawing/2014/chart" uri="{C3380CC4-5D6E-409C-BE32-E72D297353CC}">
              <c16:uniqueId val="{00000008-4995-4D3B-B5D7-A0CF0BBEF1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1.64</c:v>
                </c:pt>
                <c:pt idx="2">
                  <c:v>#N/A</c:v>
                </c:pt>
                <c:pt idx="3">
                  <c:v>1.45</c:v>
                </c:pt>
                <c:pt idx="4">
                  <c:v>#N/A</c:v>
                </c:pt>
                <c:pt idx="5">
                  <c:v>1.28</c:v>
                </c:pt>
                <c:pt idx="6">
                  <c:v>#N/A</c:v>
                </c:pt>
                <c:pt idx="7">
                  <c:v>5.39</c:v>
                </c:pt>
                <c:pt idx="8">
                  <c:v>#N/A</c:v>
                </c:pt>
                <c:pt idx="9">
                  <c:v>10.84</c:v>
                </c:pt>
              </c:numCache>
            </c:numRef>
          </c:val>
          <c:extLst xmlns:c16r2="http://schemas.microsoft.com/office/drawing/2015/06/chart">
            <c:ext xmlns:c16="http://schemas.microsoft.com/office/drawing/2014/chart" uri="{C3380CC4-5D6E-409C-BE32-E72D297353CC}">
              <c16:uniqueId val="{00000009-4995-4D3B-B5D7-A0CF0BBEF151}"/>
            </c:ext>
          </c:extLst>
        </c:ser>
        <c:dLbls>
          <c:showLegendKey val="0"/>
          <c:showVal val="0"/>
          <c:showCatName val="0"/>
          <c:showSerName val="0"/>
          <c:showPercent val="0"/>
          <c:showBubbleSize val="0"/>
        </c:dLbls>
        <c:gapWidth val="150"/>
        <c:overlap val="100"/>
        <c:axId val="-511569008"/>
        <c:axId val="-511570640"/>
      </c:barChart>
      <c:catAx>
        <c:axId val="-51156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570640"/>
        <c:crosses val="autoZero"/>
        <c:auto val="1"/>
        <c:lblAlgn val="ctr"/>
        <c:lblOffset val="100"/>
        <c:tickLblSkip val="1"/>
        <c:tickMarkSkip val="1"/>
        <c:noMultiLvlLbl val="0"/>
      </c:catAx>
      <c:valAx>
        <c:axId val="-51157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56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2857</c:v>
                </c:pt>
                <c:pt idx="5">
                  <c:v>2829</c:v>
                </c:pt>
                <c:pt idx="8">
                  <c:v>2759</c:v>
                </c:pt>
                <c:pt idx="11">
                  <c:v>2724</c:v>
                </c:pt>
                <c:pt idx="14">
                  <c:v>2488</c:v>
                </c:pt>
              </c:numCache>
            </c:numRef>
          </c:val>
          <c:extLst xmlns:c16r2="http://schemas.microsoft.com/office/drawing/2015/06/chart">
            <c:ext xmlns:c16="http://schemas.microsoft.com/office/drawing/2014/chart" uri="{C3380CC4-5D6E-409C-BE32-E72D297353CC}">
              <c16:uniqueId val="{00000000-2FF1-4613-AF35-4656BE7BEE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F1-4613-AF35-4656BE7BEE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97</c:v>
                </c:pt>
                <c:pt idx="3">
                  <c:v>87</c:v>
                </c:pt>
                <c:pt idx="6">
                  <c:v>82</c:v>
                </c:pt>
                <c:pt idx="9">
                  <c:v>74</c:v>
                </c:pt>
                <c:pt idx="12">
                  <c:v>66</c:v>
                </c:pt>
              </c:numCache>
            </c:numRef>
          </c:val>
          <c:extLst xmlns:c16r2="http://schemas.microsoft.com/office/drawing/2015/06/chart">
            <c:ext xmlns:c16="http://schemas.microsoft.com/office/drawing/2014/chart" uri="{C3380CC4-5D6E-409C-BE32-E72D297353CC}">
              <c16:uniqueId val="{00000002-2FF1-4613-AF35-4656BE7BEE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142</c:v>
                </c:pt>
                <c:pt idx="3">
                  <c:v>144</c:v>
                </c:pt>
                <c:pt idx="6">
                  <c:v>145</c:v>
                </c:pt>
                <c:pt idx="9">
                  <c:v>143</c:v>
                </c:pt>
                <c:pt idx="12">
                  <c:v>77</c:v>
                </c:pt>
              </c:numCache>
            </c:numRef>
          </c:val>
          <c:extLst xmlns:c16r2="http://schemas.microsoft.com/office/drawing/2015/06/chart">
            <c:ext xmlns:c16="http://schemas.microsoft.com/office/drawing/2014/chart" uri="{C3380CC4-5D6E-409C-BE32-E72D297353CC}">
              <c16:uniqueId val="{00000003-2FF1-4613-AF35-4656BE7BEE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796</c:v>
                </c:pt>
                <c:pt idx="3">
                  <c:v>705</c:v>
                </c:pt>
                <c:pt idx="6">
                  <c:v>816</c:v>
                </c:pt>
                <c:pt idx="9">
                  <c:v>795</c:v>
                </c:pt>
                <c:pt idx="12">
                  <c:v>802</c:v>
                </c:pt>
              </c:numCache>
            </c:numRef>
          </c:val>
          <c:extLst xmlns:c16r2="http://schemas.microsoft.com/office/drawing/2015/06/chart">
            <c:ext xmlns:c16="http://schemas.microsoft.com/office/drawing/2014/chart" uri="{C3380CC4-5D6E-409C-BE32-E72D297353CC}">
              <c16:uniqueId val="{00000004-2FF1-4613-AF35-4656BE7BEE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F1-4613-AF35-4656BE7BEE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F1-4613-AF35-4656BE7BEE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3056</c:v>
                </c:pt>
                <c:pt idx="3">
                  <c:v>2990</c:v>
                </c:pt>
                <c:pt idx="6">
                  <c:v>2713</c:v>
                </c:pt>
                <c:pt idx="9">
                  <c:v>2684</c:v>
                </c:pt>
                <c:pt idx="12">
                  <c:v>2685</c:v>
                </c:pt>
              </c:numCache>
            </c:numRef>
          </c:val>
          <c:extLst xmlns:c16r2="http://schemas.microsoft.com/office/drawing/2015/06/chart">
            <c:ext xmlns:c16="http://schemas.microsoft.com/office/drawing/2014/chart" uri="{C3380CC4-5D6E-409C-BE32-E72D297353CC}">
              <c16:uniqueId val="{00000007-2FF1-4613-AF35-4656BE7BEEBF}"/>
            </c:ext>
          </c:extLst>
        </c:ser>
        <c:dLbls>
          <c:showLegendKey val="0"/>
          <c:showVal val="0"/>
          <c:showCatName val="0"/>
          <c:showSerName val="0"/>
          <c:showPercent val="0"/>
          <c:showBubbleSize val="0"/>
        </c:dLbls>
        <c:gapWidth val="100"/>
        <c:overlap val="100"/>
        <c:axId val="-511577712"/>
        <c:axId val="-51156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1234</c:v>
                </c:pt>
                <c:pt idx="2">
                  <c:v>#N/A</c:v>
                </c:pt>
                <c:pt idx="3">
                  <c:v>#N/A</c:v>
                </c:pt>
                <c:pt idx="4">
                  <c:v>1097</c:v>
                </c:pt>
                <c:pt idx="5">
                  <c:v>#N/A</c:v>
                </c:pt>
                <c:pt idx="6">
                  <c:v>#N/A</c:v>
                </c:pt>
                <c:pt idx="7">
                  <c:v>997</c:v>
                </c:pt>
                <c:pt idx="8">
                  <c:v>#N/A</c:v>
                </c:pt>
                <c:pt idx="9">
                  <c:v>#N/A</c:v>
                </c:pt>
                <c:pt idx="10">
                  <c:v>972</c:v>
                </c:pt>
                <c:pt idx="11">
                  <c:v>#N/A</c:v>
                </c:pt>
                <c:pt idx="12">
                  <c:v>#N/A</c:v>
                </c:pt>
                <c:pt idx="13">
                  <c:v>1142</c:v>
                </c:pt>
                <c:pt idx="14">
                  <c:v>#N/A</c:v>
                </c:pt>
              </c:numCache>
            </c:numRef>
          </c:val>
          <c:smooth val="0"/>
          <c:extLst xmlns:c16r2="http://schemas.microsoft.com/office/drawing/2015/06/chart">
            <c:ext xmlns:c16="http://schemas.microsoft.com/office/drawing/2014/chart" uri="{C3380CC4-5D6E-409C-BE32-E72D297353CC}">
              <c16:uniqueId val="{00000008-2FF1-4613-AF35-4656BE7BEEBF}"/>
            </c:ext>
          </c:extLst>
        </c:ser>
        <c:dLbls>
          <c:showLegendKey val="0"/>
          <c:showVal val="0"/>
          <c:showCatName val="0"/>
          <c:showSerName val="0"/>
          <c:showPercent val="0"/>
          <c:showBubbleSize val="0"/>
        </c:dLbls>
        <c:marker val="1"/>
        <c:smooth val="0"/>
        <c:axId val="-511577712"/>
        <c:axId val="-511568464"/>
      </c:lineChart>
      <c:catAx>
        <c:axId val="-51157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568464"/>
        <c:crosses val="autoZero"/>
        <c:auto val="1"/>
        <c:lblAlgn val="ctr"/>
        <c:lblOffset val="100"/>
        <c:tickLblSkip val="1"/>
        <c:tickMarkSkip val="1"/>
        <c:noMultiLvlLbl val="0"/>
      </c:catAx>
      <c:valAx>
        <c:axId val="-51156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57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26896</c:v>
                </c:pt>
                <c:pt idx="5">
                  <c:v>27808</c:v>
                </c:pt>
                <c:pt idx="8">
                  <c:v>28315</c:v>
                </c:pt>
                <c:pt idx="11">
                  <c:v>28568</c:v>
                </c:pt>
                <c:pt idx="14">
                  <c:v>27512</c:v>
                </c:pt>
              </c:numCache>
            </c:numRef>
          </c:val>
          <c:extLst xmlns:c16r2="http://schemas.microsoft.com/office/drawing/2015/06/chart">
            <c:ext xmlns:c16="http://schemas.microsoft.com/office/drawing/2014/chart" uri="{C3380CC4-5D6E-409C-BE32-E72D297353CC}">
              <c16:uniqueId val="{00000000-A9FC-4F25-BFFB-1A583D76C0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3541</c:v>
                </c:pt>
                <c:pt idx="5">
                  <c:v>3324</c:v>
                </c:pt>
                <c:pt idx="8">
                  <c:v>3245</c:v>
                </c:pt>
                <c:pt idx="11">
                  <c:v>3112</c:v>
                </c:pt>
                <c:pt idx="14">
                  <c:v>3020</c:v>
                </c:pt>
              </c:numCache>
            </c:numRef>
          </c:val>
          <c:extLst xmlns:c16r2="http://schemas.microsoft.com/office/drawing/2015/06/chart">
            <c:ext xmlns:c16="http://schemas.microsoft.com/office/drawing/2014/chart" uri="{C3380CC4-5D6E-409C-BE32-E72D297353CC}">
              <c16:uniqueId val="{00000001-A9FC-4F25-BFFB-1A583D76C0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10507</c:v>
                </c:pt>
                <c:pt idx="5">
                  <c:v>10814</c:v>
                </c:pt>
                <c:pt idx="8">
                  <c:v>9509</c:v>
                </c:pt>
                <c:pt idx="11">
                  <c:v>9558</c:v>
                </c:pt>
                <c:pt idx="14">
                  <c:v>12829</c:v>
                </c:pt>
              </c:numCache>
            </c:numRef>
          </c:val>
          <c:extLst xmlns:c16r2="http://schemas.microsoft.com/office/drawing/2015/06/chart">
            <c:ext xmlns:c16="http://schemas.microsoft.com/office/drawing/2014/chart" uri="{C3380CC4-5D6E-409C-BE32-E72D297353CC}">
              <c16:uniqueId val="{00000002-A9FC-4F25-BFFB-1A583D76C0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FC-4F25-BFFB-1A583D76C0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FC-4F25-BFFB-1A583D76C0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FC-4F25-BFFB-1A583D76C0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3978</c:v>
                </c:pt>
                <c:pt idx="3">
                  <c:v>3902</c:v>
                </c:pt>
                <c:pt idx="6">
                  <c:v>3884</c:v>
                </c:pt>
                <c:pt idx="9">
                  <c:v>3982</c:v>
                </c:pt>
                <c:pt idx="12">
                  <c:v>4163</c:v>
                </c:pt>
              </c:numCache>
            </c:numRef>
          </c:val>
          <c:extLst xmlns:c16r2="http://schemas.microsoft.com/office/drawing/2015/06/chart">
            <c:ext xmlns:c16="http://schemas.microsoft.com/office/drawing/2014/chart" uri="{C3380CC4-5D6E-409C-BE32-E72D297353CC}">
              <c16:uniqueId val="{00000006-A9FC-4F25-BFFB-1A583D76C0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414</c:v>
                </c:pt>
                <c:pt idx="3">
                  <c:v>348</c:v>
                </c:pt>
                <c:pt idx="6">
                  <c:v>247</c:v>
                </c:pt>
                <c:pt idx="9">
                  <c:v>113</c:v>
                </c:pt>
                <c:pt idx="12">
                  <c:v>152</c:v>
                </c:pt>
              </c:numCache>
            </c:numRef>
          </c:val>
          <c:extLst xmlns:c16r2="http://schemas.microsoft.com/office/drawing/2015/06/chart">
            <c:ext xmlns:c16="http://schemas.microsoft.com/office/drawing/2014/chart" uri="{C3380CC4-5D6E-409C-BE32-E72D297353CC}">
              <c16:uniqueId val="{00000007-A9FC-4F25-BFFB-1A583D76C0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9549</c:v>
                </c:pt>
                <c:pt idx="3">
                  <c:v>8701</c:v>
                </c:pt>
                <c:pt idx="6">
                  <c:v>8559</c:v>
                </c:pt>
                <c:pt idx="9">
                  <c:v>8012</c:v>
                </c:pt>
                <c:pt idx="12">
                  <c:v>7753</c:v>
                </c:pt>
              </c:numCache>
            </c:numRef>
          </c:val>
          <c:extLst xmlns:c16r2="http://schemas.microsoft.com/office/drawing/2015/06/chart">
            <c:ext xmlns:c16="http://schemas.microsoft.com/office/drawing/2014/chart" uri="{C3380CC4-5D6E-409C-BE32-E72D297353CC}">
              <c16:uniqueId val="{00000008-A9FC-4F25-BFFB-1A583D76C0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654</c:v>
                </c:pt>
                <c:pt idx="3">
                  <c:v>608</c:v>
                </c:pt>
                <c:pt idx="6">
                  <c:v>514</c:v>
                </c:pt>
                <c:pt idx="9">
                  <c:v>462</c:v>
                </c:pt>
                <c:pt idx="12">
                  <c:v>425</c:v>
                </c:pt>
              </c:numCache>
            </c:numRef>
          </c:val>
          <c:extLst xmlns:c16r2="http://schemas.microsoft.com/office/drawing/2015/06/chart">
            <c:ext xmlns:c16="http://schemas.microsoft.com/office/drawing/2014/chart" uri="{C3380CC4-5D6E-409C-BE32-E72D297353CC}">
              <c16:uniqueId val="{00000009-A9FC-4F25-BFFB-1A583D76C0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28904</c:v>
                </c:pt>
                <c:pt idx="3">
                  <c:v>30519</c:v>
                </c:pt>
                <c:pt idx="6">
                  <c:v>30977</c:v>
                </c:pt>
                <c:pt idx="9">
                  <c:v>30750</c:v>
                </c:pt>
                <c:pt idx="12">
                  <c:v>30586</c:v>
                </c:pt>
              </c:numCache>
            </c:numRef>
          </c:val>
          <c:extLst xmlns:c16r2="http://schemas.microsoft.com/office/drawing/2015/06/chart">
            <c:ext xmlns:c16="http://schemas.microsoft.com/office/drawing/2014/chart" uri="{C3380CC4-5D6E-409C-BE32-E72D297353CC}">
              <c16:uniqueId val="{0000000A-A9FC-4F25-BFFB-1A583D76C03E}"/>
            </c:ext>
          </c:extLst>
        </c:ser>
        <c:dLbls>
          <c:showLegendKey val="0"/>
          <c:showVal val="0"/>
          <c:showCatName val="0"/>
          <c:showSerName val="0"/>
          <c:showPercent val="0"/>
          <c:showBubbleSize val="0"/>
        </c:dLbls>
        <c:gapWidth val="100"/>
        <c:overlap val="100"/>
        <c:axId val="-511575536"/>
        <c:axId val="-51156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2556</c:v>
                </c:pt>
                <c:pt idx="2">
                  <c:v>#N/A</c:v>
                </c:pt>
                <c:pt idx="3">
                  <c:v>#N/A</c:v>
                </c:pt>
                <c:pt idx="4">
                  <c:v>2133</c:v>
                </c:pt>
                <c:pt idx="5">
                  <c:v>#N/A</c:v>
                </c:pt>
                <c:pt idx="6">
                  <c:v>#N/A</c:v>
                </c:pt>
                <c:pt idx="7">
                  <c:v>3113</c:v>
                </c:pt>
                <c:pt idx="8">
                  <c:v>#N/A</c:v>
                </c:pt>
                <c:pt idx="9">
                  <c:v>#N/A</c:v>
                </c:pt>
                <c:pt idx="10">
                  <c:v>2081</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FC-4F25-BFFB-1A583D76C03E}"/>
            </c:ext>
          </c:extLst>
        </c:ser>
        <c:dLbls>
          <c:showLegendKey val="0"/>
          <c:showVal val="0"/>
          <c:showCatName val="0"/>
          <c:showSerName val="0"/>
          <c:showPercent val="0"/>
          <c:showBubbleSize val="0"/>
        </c:dLbls>
        <c:marker val="1"/>
        <c:smooth val="0"/>
        <c:axId val="-511575536"/>
        <c:axId val="-511563568"/>
      </c:lineChart>
      <c:catAx>
        <c:axId val="-51157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563568"/>
        <c:crosses val="autoZero"/>
        <c:auto val="1"/>
        <c:lblAlgn val="ctr"/>
        <c:lblOffset val="100"/>
        <c:tickLblSkip val="1"/>
        <c:tickMarkSkip val="1"/>
        <c:noMultiLvlLbl val="0"/>
      </c:catAx>
      <c:valAx>
        <c:axId val="-51156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57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4548</c:v>
                </c:pt>
                <c:pt idx="1">
                  <c:v>4650</c:v>
                </c:pt>
                <c:pt idx="2">
                  <c:v>5581</c:v>
                </c:pt>
              </c:numCache>
            </c:numRef>
          </c:val>
          <c:extLst xmlns:c16r2="http://schemas.microsoft.com/office/drawing/2015/06/chart">
            <c:ext xmlns:c16="http://schemas.microsoft.com/office/drawing/2014/chart" uri="{C3380CC4-5D6E-409C-BE32-E72D297353CC}">
              <c16:uniqueId val="{00000000-2887-44D6-8E00-D1D4F712CC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879</c:v>
                </c:pt>
                <c:pt idx="1">
                  <c:v>880</c:v>
                </c:pt>
                <c:pt idx="2">
                  <c:v>1201</c:v>
                </c:pt>
              </c:numCache>
            </c:numRef>
          </c:val>
          <c:extLst xmlns:c16r2="http://schemas.microsoft.com/office/drawing/2015/06/chart">
            <c:ext xmlns:c16="http://schemas.microsoft.com/office/drawing/2014/chart" uri="{C3380CC4-5D6E-409C-BE32-E72D297353CC}">
              <c16:uniqueId val="{00000001-2887-44D6-8E00-D1D4F712CC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6512</c:v>
                </c:pt>
                <c:pt idx="1">
                  <c:v>6347</c:v>
                </c:pt>
                <c:pt idx="2">
                  <c:v>6667</c:v>
                </c:pt>
              </c:numCache>
            </c:numRef>
          </c:val>
          <c:extLst xmlns:c16r2="http://schemas.microsoft.com/office/drawing/2015/06/chart">
            <c:ext xmlns:c16="http://schemas.microsoft.com/office/drawing/2014/chart" uri="{C3380CC4-5D6E-409C-BE32-E72D297353CC}">
              <c16:uniqueId val="{00000002-2887-44D6-8E00-D1D4F712CCEC}"/>
            </c:ext>
          </c:extLst>
        </c:ser>
        <c:dLbls>
          <c:showLegendKey val="0"/>
          <c:showVal val="0"/>
          <c:showCatName val="0"/>
          <c:showSerName val="0"/>
          <c:showPercent val="0"/>
          <c:showBubbleSize val="0"/>
        </c:dLbls>
        <c:gapWidth val="120"/>
        <c:overlap val="100"/>
        <c:axId val="-511567376"/>
        <c:axId val="-511566288"/>
      </c:barChart>
      <c:catAx>
        <c:axId val="-51156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566288"/>
        <c:crosses val="autoZero"/>
        <c:auto val="1"/>
        <c:lblAlgn val="ctr"/>
        <c:lblOffset val="100"/>
        <c:tickLblSkip val="1"/>
        <c:tickMarkSkip val="1"/>
        <c:noMultiLvlLbl val="0"/>
      </c:catAx>
      <c:valAx>
        <c:axId val="-511566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56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6B7-495B-9E85-DF6795D7F926}"/>
                </c:ext>
                <c:ext xmlns:c15="http://schemas.microsoft.com/office/drawing/2012/chart" uri="{CE6537A1-D6FC-4f65-9D91-7224C49458BB}">
                  <c15:dlblFieldTable>
                    <c15:dlblFTEntry>
                      <c15:txfldGUID>{09D7DDC8-A011-41AB-B66D-74ADB547807C}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6B7-495B-9E85-DF6795D7F926}"/>
                </c:ext>
                <c:ext xmlns:c15="http://schemas.microsoft.com/office/drawing/2012/chart" uri="{CE6537A1-D6FC-4f65-9D91-7224C49458BB}">
                  <c15:dlblFieldTable>
                    <c15:dlblFTEntry>
                      <c15:txfldGUID>{6EB1B14C-6687-4B20-94A7-7C871A5C83DC}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6B7-495B-9E85-DF6795D7F926}"/>
                </c:ext>
                <c:ext xmlns:c15="http://schemas.microsoft.com/office/drawing/2012/chart" uri="{CE6537A1-D6FC-4f65-9D91-7224C49458BB}">
                  <c15:dlblFieldTable>
                    <c15:dlblFTEntry>
                      <c15:txfldGUID>{6DA19E52-48D1-40AB-8178-9CC722C522A7}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6B7-495B-9E85-DF6795D7F926}"/>
                </c:ext>
                <c:ext xmlns:c15="http://schemas.microsoft.com/office/drawing/2012/chart" uri="{CE6537A1-D6FC-4f65-9D91-7224C49458BB}">
                  <c15:dlblFieldTable>
                    <c15:dlblFTEntry>
                      <c15:txfldGUID>{31A2DC7A-CA89-4302-B795-E207A68F7C94}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6B7-495B-9E85-DF6795D7F926}"/>
                </c:ext>
                <c:ext xmlns:c15="http://schemas.microsoft.com/office/drawing/2012/chart" uri="{CE6537A1-D6FC-4f65-9D91-7224C49458BB}">
                  <c15:dlblFieldTable>
                    <c15:dlblFTEntry>
                      <c15:txfldGUID>{AC363D40-456B-482E-BBAD-6B8B99A41810}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6B7-495B-9E85-DF6795D7F926}"/>
                </c:ext>
                <c:ext xmlns:c15="http://schemas.microsoft.com/office/drawing/2012/chart" uri="{CE6537A1-D6FC-4f65-9D91-7224C49458BB}">
                  <c15:dlblFieldTable>
                    <c15:dlblFTEntry>
                      <c15:txfldGUID>{34CE3833-7BCE-48A3-8E85-D953FB22AE33}</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6B7-495B-9E85-DF6795D7F926}"/>
                </c:ext>
                <c:ext xmlns:c15="http://schemas.microsoft.com/office/drawing/2012/chart" uri="{CE6537A1-D6FC-4f65-9D91-7224C49458BB}">
                  <c15:dlblFieldTable>
                    <c15:dlblFTEntry>
                      <c15:txfldGUID>{B65839DC-9790-4F72-93A4-E91D8F976370}</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6B7-495B-9E85-DF6795D7F926}"/>
                </c:ext>
                <c:ext xmlns:c15="http://schemas.microsoft.com/office/drawing/2012/chart" uri="{CE6537A1-D6FC-4f65-9D91-7224C49458BB}">
                  <c15:dlblFieldTable>
                    <c15:dlblFTEntry>
                      <c15:txfldGUID>{799D0BC4-F5C3-4F56-9651-97488721F5E3}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6B7-495B-9E85-DF6795D7F926}"/>
                </c:ext>
                <c:ext xmlns:c15="http://schemas.microsoft.com/office/drawing/2012/chart" uri="{CE6537A1-D6FC-4f65-9D91-7224C49458BB}">
                  <c15:dlblFieldTable>
                    <c15:dlblFTEntry>
                      <c15:txfldGUID>{2393C46C-ED47-4298-A403-3F9BC44161ED}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67</c:v>
                </c:pt>
                <c:pt idx="16">
                  <c:v>68.599999999999994</c:v>
                </c:pt>
                <c:pt idx="24">
                  <c:v>69.900000000000006</c:v>
                </c:pt>
                <c:pt idx="32">
                  <c:v>70.7</c:v>
                </c:pt>
              </c:numCache>
            </c:numRef>
          </c:xVal>
          <c:yVal>
            <c:numRef>
              <c:f>公会計指標分析・財政指標組合せ分析表!$BP$51:$DC$51</c:f>
              <c:numCache>
                <c:formatCode>#,##0.0;"▲ "#,##0.0</c:formatCode>
                <c:ptCount val="40"/>
                <c:pt idx="0">
                  <c:v>18.899999999999999</c:v>
                </c:pt>
                <c:pt idx="8">
                  <c:v>15.8</c:v>
                </c:pt>
                <c:pt idx="16">
                  <c:v>23.2</c:v>
                </c:pt>
                <c:pt idx="24">
                  <c:v>14.7</c:v>
                </c:pt>
              </c:numCache>
            </c:numRef>
          </c:yVal>
          <c:smooth val="0"/>
          <c:extLst xmlns:c16r2="http://schemas.microsoft.com/office/drawing/2015/06/chart">
            <c:ext xmlns:c16="http://schemas.microsoft.com/office/drawing/2014/chart" uri="{C3380CC4-5D6E-409C-BE32-E72D297353CC}">
              <c16:uniqueId val="{00000009-16B7-495B-9E85-DF6795D7F9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6B7-495B-9E85-DF6795D7F926}"/>
                </c:ext>
                <c:ext xmlns:c15="http://schemas.microsoft.com/office/drawing/2012/chart" uri="{CE6537A1-D6FC-4f65-9D91-7224C49458BB}">
                  <c15:dlblFieldTable>
                    <c15:dlblFTEntry>
                      <c15:txfldGUID>{3A9B6DD3-1E33-4D5B-B557-07BA154A5601}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6B7-495B-9E85-DF6795D7F926}"/>
                </c:ext>
                <c:ext xmlns:c15="http://schemas.microsoft.com/office/drawing/2012/chart" uri="{CE6537A1-D6FC-4f65-9D91-7224C49458BB}">
                  <c15:dlblFieldTable>
                    <c15:dlblFTEntry>
                      <c15:txfldGUID>{7A7F3860-72E1-4211-A634-3A15355C1A9F}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6B7-495B-9E85-DF6795D7F926}"/>
                </c:ext>
                <c:ext xmlns:c15="http://schemas.microsoft.com/office/drawing/2012/chart" uri="{CE6537A1-D6FC-4f65-9D91-7224C49458BB}">
                  <c15:dlblFieldTable>
                    <c15:dlblFTEntry>
                      <c15:txfldGUID>{3A7ECD60-2E67-4196-81B6-39EC83FE3B56}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6B7-495B-9E85-DF6795D7F926}"/>
                </c:ext>
                <c:ext xmlns:c15="http://schemas.microsoft.com/office/drawing/2012/chart" uri="{CE6537A1-D6FC-4f65-9D91-7224C49458BB}">
                  <c15:dlblFieldTable>
                    <c15:dlblFTEntry>
                      <c15:txfldGUID>{AF97ED5E-B281-4CD4-9C27-AA67D0C2B0CB}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6B7-495B-9E85-DF6795D7F926}"/>
                </c:ext>
                <c:ext xmlns:c15="http://schemas.microsoft.com/office/drawing/2012/chart" uri="{CE6537A1-D6FC-4f65-9D91-7224C49458BB}">
                  <c15:dlblFieldTable>
                    <c15:dlblFTEntry>
                      <c15:txfldGUID>{8B2A33C7-6103-4594-9982-7422E3382778}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6B7-495B-9E85-DF6795D7F926}"/>
                </c:ext>
                <c:ext xmlns:c15="http://schemas.microsoft.com/office/drawing/2012/chart" uri="{CE6537A1-D6FC-4f65-9D91-7224C49458BB}">
                  <c15:dlblFieldTable>
                    <c15:dlblFTEntry>
                      <c15:txfldGUID>{1327994B-3045-4EF3-AB9C-A27BBEC0626A}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6B7-495B-9E85-DF6795D7F926}"/>
                </c:ext>
                <c:ext xmlns:c15="http://schemas.microsoft.com/office/drawing/2012/chart" uri="{CE6537A1-D6FC-4f65-9D91-7224C49458BB}">
                  <c15:dlblFieldTable>
                    <c15:dlblFTEntry>
                      <c15:txfldGUID>{E7F1335D-33F2-4D32-94B0-3E72C054D032}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6B7-495B-9E85-DF6795D7F926}"/>
                </c:ext>
                <c:ext xmlns:c15="http://schemas.microsoft.com/office/drawing/2012/chart" uri="{CE6537A1-D6FC-4f65-9D91-7224C49458BB}">
                  <c15:dlblFieldTable>
                    <c15:dlblFTEntry>
                      <c15:txfldGUID>{3B8D3ECD-14E8-4BAF-8575-55F82C6B7D0F}</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6B7-495B-9E85-DF6795D7F926}"/>
                </c:ext>
                <c:ext xmlns:c15="http://schemas.microsoft.com/office/drawing/2012/chart" uri="{CE6537A1-D6FC-4f65-9D91-7224C49458BB}">
                  <c15:dlblFieldTable>
                    <c15:dlblFTEntry>
                      <c15:txfldGUID>{58BBA1C1-671E-42D2-A343-7D0425C7BE89}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xmlns:c16r2="http://schemas.microsoft.com/office/drawing/2015/06/chart">
            <c:ext xmlns:c16="http://schemas.microsoft.com/office/drawing/2014/chart" uri="{C3380CC4-5D6E-409C-BE32-E72D297353CC}">
              <c16:uniqueId val="{00000013-16B7-495B-9E85-DF6795D7F926}"/>
            </c:ext>
          </c:extLst>
        </c:ser>
        <c:dLbls>
          <c:showLegendKey val="0"/>
          <c:showVal val="1"/>
          <c:showCatName val="0"/>
          <c:showSerName val="0"/>
          <c:showPercent val="0"/>
          <c:showBubbleSize val="0"/>
        </c:dLbls>
        <c:axId val="-511565200"/>
        <c:axId val="-511564656"/>
      </c:scatterChart>
      <c:valAx>
        <c:axId val="-51156520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564656"/>
        <c:crosses val="autoZero"/>
        <c:crossBetween val="midCat"/>
      </c:valAx>
      <c:valAx>
        <c:axId val="-51156465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56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39-4560-9C19-51F8B7F3DBDE}"/>
                </c:ext>
                <c:ext xmlns:c15="http://schemas.microsoft.com/office/drawing/2012/chart" uri="{CE6537A1-D6FC-4f65-9D91-7224C49458BB}">
                  <c15:dlblFieldTable>
                    <c15:dlblFTEntry>
                      <c15:txfldGUID>{E40F1D1B-A898-4CF0-BA06-392F3268E50F}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39-4560-9C19-51F8B7F3DBDE}"/>
                </c:ext>
                <c:ext xmlns:c15="http://schemas.microsoft.com/office/drawing/2012/chart" uri="{CE6537A1-D6FC-4f65-9D91-7224C49458BB}">
                  <c15:dlblFieldTable>
                    <c15:dlblFTEntry>
                      <c15:txfldGUID>{ABE84901-98EB-4C87-8AC4-04E5BFE7E0E4}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39-4560-9C19-51F8B7F3DBDE}"/>
                </c:ext>
                <c:ext xmlns:c15="http://schemas.microsoft.com/office/drawing/2012/chart" uri="{CE6537A1-D6FC-4f65-9D91-7224C49458BB}">
                  <c15:dlblFieldTable>
                    <c15:dlblFTEntry>
                      <c15:txfldGUID>{7A22042E-423E-49EB-91BF-AD224CE84E12}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39-4560-9C19-51F8B7F3DBDE}"/>
                </c:ext>
                <c:ext xmlns:c15="http://schemas.microsoft.com/office/drawing/2012/chart" uri="{CE6537A1-D6FC-4f65-9D91-7224C49458BB}">
                  <c15:dlblFieldTable>
                    <c15:dlblFTEntry>
                      <c15:txfldGUID>{BECEE856-2655-4B3A-85FC-F972C30934FE}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39-4560-9C19-51F8B7F3DBDE}"/>
                </c:ext>
                <c:ext xmlns:c15="http://schemas.microsoft.com/office/drawing/2012/chart" uri="{CE6537A1-D6FC-4f65-9D91-7224C49458BB}">
                  <c15:dlblFieldTable>
                    <c15:dlblFTEntry>
                      <c15:txfldGUID>{EC743F44-766B-4774-AD8C-7E02650332EB}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39-4560-9C19-51F8B7F3DBDE}"/>
                </c:ext>
                <c:ext xmlns:c15="http://schemas.microsoft.com/office/drawing/2012/chart" uri="{CE6537A1-D6FC-4f65-9D91-7224C49458BB}">
                  <c15:dlblFieldTable>
                    <c15:dlblFTEntry>
                      <c15:txfldGUID>{8A502F2D-0A1C-4A35-BC25-1789E2667E9A}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39-4560-9C19-51F8B7F3DBDE}"/>
                </c:ext>
                <c:ext xmlns:c15="http://schemas.microsoft.com/office/drawing/2012/chart" uri="{CE6537A1-D6FC-4f65-9D91-7224C49458BB}">
                  <c15:dlblFieldTable>
                    <c15:dlblFTEntry>
                      <c15:txfldGUID>{D1A34BE6-3516-4558-847E-744F4DBFD054}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39-4560-9C19-51F8B7F3DBDE}"/>
                </c:ext>
                <c:ext xmlns:c15="http://schemas.microsoft.com/office/drawing/2012/chart" uri="{CE6537A1-D6FC-4f65-9D91-7224C49458BB}">
                  <c15:dlblFieldTable>
                    <c15:dlblFTEntry>
                      <c15:txfldGUID>{C02257E4-1587-44C4-BE92-A1D7B0BA743C}</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39-4560-9C19-51F8B7F3DBDE}"/>
                </c:ext>
                <c:ext xmlns:c15="http://schemas.microsoft.com/office/drawing/2012/chart" uri="{CE6537A1-D6FC-4f65-9D91-7224C49458BB}">
                  <c15:dlblFieldTable>
                    <c15:dlblFTEntry>
                      <c15:txfldGUID>{1B669E29-7790-4C94-B750-7AD3E37BEDCF}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c:v>
                </c:pt>
                <c:pt idx="16">
                  <c:v>8.1999999999999993</c:v>
                </c:pt>
                <c:pt idx="24">
                  <c:v>7.4</c:v>
                </c:pt>
                <c:pt idx="32">
                  <c:v>7.2</c:v>
                </c:pt>
              </c:numCache>
            </c:numRef>
          </c:xVal>
          <c:yVal>
            <c:numRef>
              <c:f>公会計指標分析・財政指標組合せ分析表!$BP$73:$DC$73</c:f>
              <c:numCache>
                <c:formatCode>#,##0.0;"▲ "#,##0.0</c:formatCode>
                <c:ptCount val="40"/>
                <c:pt idx="0">
                  <c:v>18.899999999999999</c:v>
                </c:pt>
                <c:pt idx="8">
                  <c:v>15.8</c:v>
                </c:pt>
                <c:pt idx="16">
                  <c:v>23.2</c:v>
                </c:pt>
                <c:pt idx="24">
                  <c:v>14.7</c:v>
                </c:pt>
              </c:numCache>
            </c:numRef>
          </c:yVal>
          <c:smooth val="0"/>
          <c:extLst xmlns:c16r2="http://schemas.microsoft.com/office/drawing/2015/06/chart">
            <c:ext xmlns:c16="http://schemas.microsoft.com/office/drawing/2014/chart" uri="{C3380CC4-5D6E-409C-BE32-E72D297353CC}">
              <c16:uniqueId val="{00000009-8539-4560-9C19-51F8B7F3DB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39-4560-9C19-51F8B7F3DBDE}"/>
                </c:ext>
                <c:ext xmlns:c15="http://schemas.microsoft.com/office/drawing/2012/chart" uri="{CE6537A1-D6FC-4f65-9D91-7224C49458BB}">
                  <c15:dlblFieldTable>
                    <c15:dlblFTEntry>
                      <c15:txfldGUID>{E1F1E59C-2689-4D33-91FA-D17E1E193A34}</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39-4560-9C19-51F8B7F3DBDE}"/>
                </c:ext>
                <c:ext xmlns:c15="http://schemas.microsoft.com/office/drawing/2012/chart" uri="{CE6537A1-D6FC-4f65-9D91-7224C49458BB}">
                  <c15:dlblFieldTable>
                    <c15:dlblFTEntry>
                      <c15:txfldGUID>{566B3AC5-6E03-43B6-B957-0D15E7850080}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39-4560-9C19-51F8B7F3DBDE}"/>
                </c:ext>
                <c:ext xmlns:c15="http://schemas.microsoft.com/office/drawing/2012/chart" uri="{CE6537A1-D6FC-4f65-9D91-7224C49458BB}">
                  <c15:dlblFieldTable>
                    <c15:dlblFTEntry>
                      <c15:txfldGUID>{E1E4C478-3774-4CF9-83A7-0B34B8F844D7}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39-4560-9C19-51F8B7F3DBDE}"/>
                </c:ext>
                <c:ext xmlns:c15="http://schemas.microsoft.com/office/drawing/2012/chart" uri="{CE6537A1-D6FC-4f65-9D91-7224C49458BB}">
                  <c15:dlblFieldTable>
                    <c15:dlblFTEntry>
                      <c15:txfldGUID>{C0E753E2-A659-4825-8C5C-0DB1D0AF4E1A}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39-4560-9C19-51F8B7F3DBDE}"/>
                </c:ext>
                <c:ext xmlns:c15="http://schemas.microsoft.com/office/drawing/2012/chart" uri="{CE6537A1-D6FC-4f65-9D91-7224C49458BB}">
                  <c15:dlblFieldTable>
                    <c15:dlblFTEntry>
                      <c15:txfldGUID>{5BAC2EDD-6109-4CA9-834C-5313848C7C63}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39-4560-9C19-51F8B7F3DBDE}"/>
                </c:ext>
                <c:ext xmlns:c15="http://schemas.microsoft.com/office/drawing/2012/chart" uri="{CE6537A1-D6FC-4f65-9D91-7224C49458BB}">
                  <c15:dlblFieldTable>
                    <c15:dlblFTEntry>
                      <c15:txfldGUID>{04F514E5-13A5-4096-A984-9FAA8FD927D1}</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39-4560-9C19-51F8B7F3DBDE}"/>
                </c:ext>
                <c:ext xmlns:c15="http://schemas.microsoft.com/office/drawing/2012/chart" uri="{CE6537A1-D6FC-4f65-9D91-7224C49458BB}">
                  <c15:dlblFieldTable>
                    <c15:dlblFTEntry>
                      <c15:txfldGUID>{15D24AB6-00C6-4280-BA6D-C129F6150B9A}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39-4560-9C19-51F8B7F3DBDE}"/>
                </c:ext>
                <c:ext xmlns:c15="http://schemas.microsoft.com/office/drawing/2012/chart" uri="{CE6537A1-D6FC-4f65-9D91-7224C49458BB}">
                  <c15:dlblFieldTable>
                    <c15:dlblFTEntry>
                      <c15:txfldGUID>{62F26BA2-075C-4669-A945-FE07BECBFA1A}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39-4560-9C19-51F8B7F3DBDE}"/>
                </c:ext>
                <c:ext xmlns:c15="http://schemas.microsoft.com/office/drawing/2012/chart" uri="{CE6537A1-D6FC-4f65-9D91-7224C49458BB}">
                  <c15:dlblFieldTable>
                    <c15:dlblFTEntry>
                      <c15:txfldGUID>{8D32F8AC-C9F9-47CB-8FCA-BECF2467FD25}</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xmlns:c16r2="http://schemas.microsoft.com/office/drawing/2015/06/chart">
            <c:ext xmlns:c16="http://schemas.microsoft.com/office/drawing/2014/chart" uri="{C3380CC4-5D6E-409C-BE32-E72D297353CC}">
              <c16:uniqueId val="{00000013-8539-4560-9C19-51F8B7F3DBDE}"/>
            </c:ext>
          </c:extLst>
        </c:ser>
        <c:dLbls>
          <c:showLegendKey val="0"/>
          <c:showVal val="1"/>
          <c:showCatName val="0"/>
          <c:showSerName val="0"/>
          <c:showPercent val="0"/>
          <c:showBubbleSize val="0"/>
        </c:dLbls>
        <c:axId val="-511577168"/>
        <c:axId val="-511576624"/>
      </c:scatterChart>
      <c:valAx>
        <c:axId val="-511577168"/>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576624"/>
        <c:crosses val="autoZero"/>
        <c:crossBetween val="midCat"/>
      </c:valAx>
      <c:valAx>
        <c:axId val="-51157662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577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過去の大型普通建設事業に係る起債の償還完了したこと等により，元利償還金はピークを越え減少傾向であったが，今後は新給食調理場などの大型事業や平成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からの復旧・復興事業に係る償還も本格化していくことで，増加が見込まれる。今後についても新庁舎建設事業の実施が始まるなどさらなる公債費の増加が予想されるため，実施事業の精査を行い，地方債の新規発行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規模事業の財源とした既発債の償還は進んだが，平成３０年７月豪雨災害に伴う復旧・復興事業や新給食調理場の建設といった大型事業の実施もあり，一般会計における地方債残高はあまり減少していない。さらに新庁舎建設が始まることにより，今後は地方債残高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充当特定歳入は減少したが，充当可能基金については，決算剰余金を財政調整基金等へ積み立てたことにより増加し，将来負担額を上回る状態となった。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今後も複数の大型事業が予定されているため，計画的な事業実施を進めるとともに、事務事業を見直し財政の健全化に努める必要がある。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財政調整基金は黒字決算となったため取崩を行わず，地方財政法第７条第１項の規定に基づき，約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億円を積み立てた。また，「庁舎等整備事業基金」へ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億円積み立てた。新デマンド交通の運行に係る経費等を「地域振興基金」から約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月豪雨災害の復興に係る経費等を「復興基金」から約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億円取崩した。基金全体としては，約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新庁舎建設や美術博物館の新設等大型事業が計画されているため，計画的な積立を行っていく。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・地域振興基金：市民の連帯の強化及び地域振興に要する財源のための基金（合併特例債により創設）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・庁舎等整備事業基金：庁舎建設のための財源とする基金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・教育施設整備事業等基金：小中学校や幼稚園の施設整備のための基金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・総社市美術博物館施設整備事業基金：美術博物館施設整備のための基金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新デマンド交通運行経費，地域振興経費へ充当したため減少した。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新庁舎建設や美術博物館の新設等大型事業が計画されているため，計画的な積立を行っていく。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黒字決算となったため取崩を行わず，地方財政法第７条第１項の規定に基づき，約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災害対応等により緊急で補正予算を編成する必要が起こりうることから，財政調整基金の残高は，最低でも標準財政規模の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％は必要であると考えている。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市債の償還時の財源とするため，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現在のところ，大きな増減の予定はないが，今後も大型事業が計画されていることから，それに備えて積み立てておく。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69,837
68,198
211.90
32,566,345
30,431,486
1,876,375
17,297,437
30,585,802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本市では，築後３０年を経過した施設が半数以上を占めており，公共施設の老朽化が進行している。そのため，有形固定資産減価償却率は類似団体平均よりも高い水準にある。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令和４年３月に改訂した公共施設等総合管理計画に基づき，公共施設の再編による保有量の縮減，施設の長寿命化など効果的，効率的な施設の管理運営に取り組んでいく必要がある。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7" name="直線コネクタ 66"/>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8"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9" name="直線コネクタ 68"/>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0"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1" name="直線コネクタ 70"/>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2"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3" name="フローチャート: 判断 72"/>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4" name="フローチャート: 判断 73"/>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6" name="フローチャート: 判断 75"/>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7" name="フローチャート: 判断 76"/>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108797</xdr:rowOff>
    </xdr:from>
    <xdr:to>
      <xdr:col>23</xdr:col>
      <xdr:colOff>136525</xdr:colOff>
      <xdr:row>33</xdr:row>
      <xdr:rowOff>38947</xdr:rowOff>
    </xdr:to>
    <xdr:sp macro="" textlink="">
      <xdr:nvSpPr>
        <xdr:cNvPr id="83" name="楕円 82"/>
        <xdr:cNvSpPr/>
      </xdr:nvSpPr>
      <xdr:spPr>
        <a:xfrm>
          <a:off x="47117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87224</xdr:rowOff>
    </xdr:from>
    <xdr:ext cx="405111" cy="259045"/>
    <xdr:sp macro="" textlink="">
      <xdr:nvSpPr>
        <xdr:cNvPr id="84" name="有形固定資産減価償却率該当値テキスト"/>
        <xdr:cNvSpPr txBox="1"/>
      </xdr:nvSpPr>
      <xdr:spPr>
        <a:xfrm>
          <a:off x="4813300" y="634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80010</xdr:rowOff>
    </xdr:from>
    <xdr:to>
      <xdr:col>19</xdr:col>
      <xdr:colOff>187325</xdr:colOff>
      <xdr:row>33</xdr:row>
      <xdr:rowOff>10160</xdr:rowOff>
    </xdr:to>
    <xdr:sp macro="" textlink="">
      <xdr:nvSpPr>
        <xdr:cNvPr id="85" name="楕円 84"/>
        <xdr:cNvSpPr/>
      </xdr:nvSpPr>
      <xdr:spPr>
        <a:xfrm>
          <a:off x="4000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130810</xdr:rowOff>
    </xdr:from>
    <xdr:to>
      <xdr:col>23</xdr:col>
      <xdr:colOff>85725</xdr:colOff>
      <xdr:row>32</xdr:row>
      <xdr:rowOff>159597</xdr:rowOff>
    </xdr:to>
    <xdr:cxnSp macro="">
      <xdr:nvCxnSpPr>
        <xdr:cNvPr id="86" name="直線コネクタ 85"/>
        <xdr:cNvCxnSpPr/>
      </xdr:nvCxnSpPr>
      <xdr:spPr>
        <a:xfrm>
          <a:off x="4051300" y="638873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33232</xdr:rowOff>
    </xdr:from>
    <xdr:to>
      <xdr:col>15</xdr:col>
      <xdr:colOff>187325</xdr:colOff>
      <xdr:row>32</xdr:row>
      <xdr:rowOff>134832</xdr:rowOff>
    </xdr:to>
    <xdr:sp macro="" textlink="">
      <xdr:nvSpPr>
        <xdr:cNvPr id="87" name="楕円 86"/>
        <xdr:cNvSpPr/>
      </xdr:nvSpPr>
      <xdr:spPr>
        <a:xfrm>
          <a:off x="3238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84032</xdr:rowOff>
    </xdr:from>
    <xdr:to>
      <xdr:col>19</xdr:col>
      <xdr:colOff>136525</xdr:colOff>
      <xdr:row>32</xdr:row>
      <xdr:rowOff>130810</xdr:rowOff>
    </xdr:to>
    <xdr:cxnSp macro="">
      <xdr:nvCxnSpPr>
        <xdr:cNvPr id="88" name="直線コネクタ 87"/>
        <xdr:cNvCxnSpPr/>
      </xdr:nvCxnSpPr>
      <xdr:spPr>
        <a:xfrm>
          <a:off x="3289300" y="634195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9" name="楕円 88"/>
        <xdr:cNvSpPr/>
      </xdr:nvSpPr>
      <xdr:spPr>
        <a:xfrm>
          <a:off x="2476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84032</xdr:rowOff>
    </xdr:to>
    <xdr:cxnSp macro="">
      <xdr:nvCxnSpPr>
        <xdr:cNvPr id="90" name="直線コネクタ 89"/>
        <xdr:cNvCxnSpPr/>
      </xdr:nvCxnSpPr>
      <xdr:spPr>
        <a:xfrm>
          <a:off x="2527300" y="628438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22437</xdr:rowOff>
    </xdr:from>
    <xdr:to>
      <xdr:col>7</xdr:col>
      <xdr:colOff>187325</xdr:colOff>
      <xdr:row>32</xdr:row>
      <xdr:rowOff>124037</xdr:rowOff>
    </xdr:to>
    <xdr:sp macro="" textlink="">
      <xdr:nvSpPr>
        <xdr:cNvPr id="91" name="楕円 90"/>
        <xdr:cNvSpPr/>
      </xdr:nvSpPr>
      <xdr:spPr>
        <a:xfrm>
          <a:off x="1714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26458</xdr:rowOff>
    </xdr:from>
    <xdr:to>
      <xdr:col>11</xdr:col>
      <xdr:colOff>136525</xdr:colOff>
      <xdr:row>32</xdr:row>
      <xdr:rowOff>73237</xdr:rowOff>
    </xdr:to>
    <xdr:cxnSp macro="">
      <xdr:nvCxnSpPr>
        <xdr:cNvPr id="92" name="直線コネクタ 91"/>
        <xdr:cNvCxnSpPr/>
      </xdr:nvCxnSpPr>
      <xdr:spPr>
        <a:xfrm flipV="1">
          <a:off x="1765300" y="628438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3"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4"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5"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6"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1287</xdr:rowOff>
    </xdr:from>
    <xdr:ext cx="405111" cy="259045"/>
    <xdr:sp macro="" textlink="">
      <xdr:nvSpPr>
        <xdr:cNvPr id="97" name="n_1mainValue有形固定資産減価償却率"/>
        <xdr:cNvSpPr txBox="1"/>
      </xdr:nvSpPr>
      <xdr:spPr>
        <a:xfrm>
          <a:off x="38360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125959</xdr:rowOff>
    </xdr:from>
    <xdr:ext cx="405111" cy="259045"/>
    <xdr:sp macro="" textlink="">
      <xdr:nvSpPr>
        <xdr:cNvPr id="98" name="n_2mainValue有形固定資産減価償却率"/>
        <xdr:cNvSpPr txBox="1"/>
      </xdr:nvSpPr>
      <xdr:spPr>
        <a:xfrm>
          <a:off x="3086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9" name="n_3main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115164</xdr:rowOff>
    </xdr:from>
    <xdr:ext cx="405111" cy="259045"/>
    <xdr:sp macro="" textlink="">
      <xdr:nvSpPr>
        <xdr:cNvPr id="100" name="n_4mainValue有形固定資産減価償却率"/>
        <xdr:cNvSpPr txBox="1"/>
      </xdr:nvSpPr>
      <xdr:spPr>
        <a:xfrm>
          <a:off x="1562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地方債の新規発行額が既発債の償還額を下回ったことにより，地方債残高は減少した。また，充当可能財源である基金残高が増加したことなどにより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今後については，新庁舎建設事業といった大型事業が予定されていることから地方債残高が増加していくことが想定されるため計画的な事業実施に努めていく。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1" name="直線コネクタ 130"/>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2"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3" name="直線コネクタ 132"/>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6"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7" name="フローチャート: 判断 136"/>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8" name="フローチャート: 判断 137"/>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9" name="フローチャート: 判断 138"/>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0" name="フローチャート: 判断 139"/>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1" name="フローチャート: 判断 140"/>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47" name="楕円 146"/>
        <xdr:cNvSpPr/>
      </xdr:nvSpPr>
      <xdr:spPr>
        <a:xfrm>
          <a:off x="14744700" y="5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143336</xdr:rowOff>
    </xdr:from>
    <xdr:ext cx="469744" cy="259045"/>
    <xdr:sp macro="" textlink="">
      <xdr:nvSpPr>
        <xdr:cNvPr id="148" name="債務償還比率該当値テキスト"/>
        <xdr:cNvSpPr txBox="1"/>
      </xdr:nvSpPr>
      <xdr:spPr>
        <a:xfrm>
          <a:off x="14846300" y="571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138883</xdr:rowOff>
    </xdr:from>
    <xdr:to>
      <xdr:col>72</xdr:col>
      <xdr:colOff>123825</xdr:colOff>
      <xdr:row>32</xdr:row>
      <xdr:rowOff>69033</xdr:rowOff>
    </xdr:to>
    <xdr:sp macro="" textlink="">
      <xdr:nvSpPr>
        <xdr:cNvPr id="149" name="楕円 148"/>
        <xdr:cNvSpPr/>
      </xdr:nvSpPr>
      <xdr:spPr>
        <a:xfrm>
          <a:off x="14033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171259</xdr:rowOff>
    </xdr:from>
    <xdr:to>
      <xdr:col>76</xdr:col>
      <xdr:colOff>22225</xdr:colOff>
      <xdr:row>32</xdr:row>
      <xdr:rowOff>18233</xdr:rowOff>
    </xdr:to>
    <xdr:cxnSp macro="">
      <xdr:nvCxnSpPr>
        <xdr:cNvPr id="150" name="直線コネクタ 149"/>
        <xdr:cNvCxnSpPr/>
      </xdr:nvCxnSpPr>
      <xdr:spPr>
        <a:xfrm flipV="1">
          <a:off x="14084300" y="5914834"/>
          <a:ext cx="711200" cy="36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168955</xdr:rowOff>
    </xdr:from>
    <xdr:to>
      <xdr:col>68</xdr:col>
      <xdr:colOff>123825</xdr:colOff>
      <xdr:row>32</xdr:row>
      <xdr:rowOff>99105</xdr:rowOff>
    </xdr:to>
    <xdr:sp macro="" textlink="">
      <xdr:nvSpPr>
        <xdr:cNvPr id="151" name="楕円 150"/>
        <xdr:cNvSpPr/>
      </xdr:nvSpPr>
      <xdr:spPr>
        <a:xfrm>
          <a:off x="13271500" y="62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18233</xdr:rowOff>
    </xdr:from>
    <xdr:to>
      <xdr:col>72</xdr:col>
      <xdr:colOff>73025</xdr:colOff>
      <xdr:row>32</xdr:row>
      <xdr:rowOff>48305</xdr:rowOff>
    </xdr:to>
    <xdr:cxnSp macro="">
      <xdr:nvCxnSpPr>
        <xdr:cNvPr id="152" name="直線コネクタ 151"/>
        <xdr:cNvCxnSpPr/>
      </xdr:nvCxnSpPr>
      <xdr:spPr>
        <a:xfrm flipV="1">
          <a:off x="13322300" y="6276158"/>
          <a:ext cx="7620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60851</xdr:rowOff>
    </xdr:from>
    <xdr:to>
      <xdr:col>64</xdr:col>
      <xdr:colOff>123825</xdr:colOff>
      <xdr:row>31</xdr:row>
      <xdr:rowOff>162451</xdr:rowOff>
    </xdr:to>
    <xdr:sp macro="" textlink="">
      <xdr:nvSpPr>
        <xdr:cNvPr id="153" name="楕円 152"/>
        <xdr:cNvSpPr/>
      </xdr:nvSpPr>
      <xdr:spPr>
        <a:xfrm>
          <a:off x="12509500" y="61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111651</xdr:rowOff>
    </xdr:from>
    <xdr:to>
      <xdr:col>68</xdr:col>
      <xdr:colOff>73025</xdr:colOff>
      <xdr:row>32</xdr:row>
      <xdr:rowOff>48305</xdr:rowOff>
    </xdr:to>
    <xdr:cxnSp macro="">
      <xdr:nvCxnSpPr>
        <xdr:cNvPr id="154" name="直線コネクタ 153"/>
        <xdr:cNvCxnSpPr/>
      </xdr:nvCxnSpPr>
      <xdr:spPr>
        <a:xfrm>
          <a:off x="12560300" y="6198126"/>
          <a:ext cx="762000" cy="10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44350</xdr:rowOff>
    </xdr:from>
    <xdr:to>
      <xdr:col>60</xdr:col>
      <xdr:colOff>123825</xdr:colOff>
      <xdr:row>31</xdr:row>
      <xdr:rowOff>145950</xdr:rowOff>
    </xdr:to>
    <xdr:sp macro="" textlink="">
      <xdr:nvSpPr>
        <xdr:cNvPr id="155" name="楕円 154"/>
        <xdr:cNvSpPr/>
      </xdr:nvSpPr>
      <xdr:spPr>
        <a:xfrm>
          <a:off x="11747500" y="61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95150</xdr:rowOff>
    </xdr:from>
    <xdr:to>
      <xdr:col>64</xdr:col>
      <xdr:colOff>73025</xdr:colOff>
      <xdr:row>31</xdr:row>
      <xdr:rowOff>111651</xdr:rowOff>
    </xdr:to>
    <xdr:cxnSp macro="">
      <xdr:nvCxnSpPr>
        <xdr:cNvPr id="156" name="直線コネクタ 155"/>
        <xdr:cNvCxnSpPr/>
      </xdr:nvCxnSpPr>
      <xdr:spPr>
        <a:xfrm>
          <a:off x="11798300" y="6181625"/>
          <a:ext cx="762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7" name="n_1ave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8"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9"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0"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60160</xdr:rowOff>
    </xdr:from>
    <xdr:ext cx="469744" cy="259045"/>
    <xdr:sp macro="" textlink="">
      <xdr:nvSpPr>
        <xdr:cNvPr id="161" name="n_1mainValue債務償還比率"/>
        <xdr:cNvSpPr txBox="1"/>
      </xdr:nvSpPr>
      <xdr:spPr>
        <a:xfrm>
          <a:off x="13836727" y="631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90232</xdr:rowOff>
    </xdr:from>
    <xdr:ext cx="469744" cy="259045"/>
    <xdr:sp macro="" textlink="">
      <xdr:nvSpPr>
        <xdr:cNvPr id="162" name="n_2mainValue債務償還比率"/>
        <xdr:cNvSpPr txBox="1"/>
      </xdr:nvSpPr>
      <xdr:spPr>
        <a:xfrm>
          <a:off x="13087427" y="63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7528</xdr:rowOff>
    </xdr:from>
    <xdr:ext cx="469744" cy="259045"/>
    <xdr:sp macro="" textlink="">
      <xdr:nvSpPr>
        <xdr:cNvPr id="163" name="n_3mainValue債務償還比率"/>
        <xdr:cNvSpPr txBox="1"/>
      </xdr:nvSpPr>
      <xdr:spPr>
        <a:xfrm>
          <a:off x="12325427" y="59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162477</xdr:rowOff>
    </xdr:from>
    <xdr:ext cx="469744" cy="259045"/>
    <xdr:sp macro="" textlink="">
      <xdr:nvSpPr>
        <xdr:cNvPr id="164" name="n_4mainValue債務償還比率"/>
        <xdr:cNvSpPr txBox="1"/>
      </xdr:nvSpPr>
      <xdr:spPr>
        <a:xfrm>
          <a:off x="11563427" y="59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69,837
68,198
211.90
32,566,345
30,431,486
1,876,375
17,297,437
30,585,802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123698</xdr:rowOff>
    </xdr:from>
    <xdr:to>
      <xdr:col>24</xdr:col>
      <xdr:colOff>114300</xdr:colOff>
      <xdr:row>40</xdr:row>
      <xdr:rowOff>53848</xdr:rowOff>
    </xdr:to>
    <xdr:sp macro="" textlink="">
      <xdr:nvSpPr>
        <xdr:cNvPr id="71" name="楕円 70"/>
        <xdr:cNvSpPr/>
      </xdr:nvSpPr>
      <xdr:spPr>
        <a:xfrm>
          <a:off x="4584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102125</xdr:rowOff>
    </xdr:from>
    <xdr:ext cx="405111" cy="259045"/>
    <xdr:sp macro="" textlink="">
      <xdr:nvSpPr>
        <xdr:cNvPr id="72" name="【道路】&#10;有形固定資産減価償却率該当値テキスト"/>
        <xdr:cNvSpPr txBox="1"/>
      </xdr:nvSpPr>
      <xdr:spPr>
        <a:xfrm>
          <a:off x="4673600"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98552</xdr:rowOff>
    </xdr:from>
    <xdr:to>
      <xdr:col>20</xdr:col>
      <xdr:colOff>38100</xdr:colOff>
      <xdr:row>40</xdr:row>
      <xdr:rowOff>28702</xdr:rowOff>
    </xdr:to>
    <xdr:sp macro="" textlink="">
      <xdr:nvSpPr>
        <xdr:cNvPr id="73" name="楕円 72"/>
        <xdr:cNvSpPr/>
      </xdr:nvSpPr>
      <xdr:spPr>
        <a:xfrm>
          <a:off x="3746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149352</xdr:rowOff>
    </xdr:from>
    <xdr:to>
      <xdr:col>24</xdr:col>
      <xdr:colOff>63500</xdr:colOff>
      <xdr:row>40</xdr:row>
      <xdr:rowOff>3048</xdr:rowOff>
    </xdr:to>
    <xdr:cxnSp macro="">
      <xdr:nvCxnSpPr>
        <xdr:cNvPr id="74" name="直線コネクタ 73"/>
        <xdr:cNvCxnSpPr/>
      </xdr:nvCxnSpPr>
      <xdr:spPr>
        <a:xfrm>
          <a:off x="3797300" y="683590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macro="" textlink="">
      <xdr:nvSpPr>
        <xdr:cNvPr id="75" name="楕円 74"/>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105918</xdr:rowOff>
    </xdr:from>
    <xdr:to>
      <xdr:col>19</xdr:col>
      <xdr:colOff>177800</xdr:colOff>
      <xdr:row>39</xdr:row>
      <xdr:rowOff>149352</xdr:rowOff>
    </xdr:to>
    <xdr:cxnSp macro="">
      <xdr:nvCxnSpPr>
        <xdr:cNvPr id="76" name="直線コネクタ 75"/>
        <xdr:cNvCxnSpPr/>
      </xdr:nvCxnSpPr>
      <xdr:spPr>
        <a:xfrm>
          <a:off x="2908300" y="67924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7" name="楕円 76"/>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105918</xdr:rowOff>
    </xdr:to>
    <xdr:cxnSp macro="">
      <xdr:nvCxnSpPr>
        <xdr:cNvPr id="78" name="直線コネクタ 77"/>
        <xdr:cNvCxnSpPr/>
      </xdr:nvCxnSpPr>
      <xdr:spPr>
        <a:xfrm>
          <a:off x="2019300" y="6728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167132</xdr:rowOff>
    </xdr:from>
    <xdr:to>
      <xdr:col>6</xdr:col>
      <xdr:colOff>38100</xdr:colOff>
      <xdr:row>39</xdr:row>
      <xdr:rowOff>97282</xdr:rowOff>
    </xdr:to>
    <xdr:sp macro="" textlink="">
      <xdr:nvSpPr>
        <xdr:cNvPr id="79" name="楕円 78"/>
        <xdr:cNvSpPr/>
      </xdr:nvSpPr>
      <xdr:spPr>
        <a:xfrm>
          <a:off x="107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39</xdr:row>
      <xdr:rowOff>46482</xdr:rowOff>
    </xdr:to>
    <xdr:cxnSp macro="">
      <xdr:nvCxnSpPr>
        <xdr:cNvPr id="80" name="直線コネクタ 79"/>
        <xdr:cNvCxnSpPr/>
      </xdr:nvCxnSpPr>
      <xdr:spPr>
        <a:xfrm flipV="1">
          <a:off x="1130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168673</xdr:rowOff>
    </xdr:from>
    <xdr:ext cx="405111" cy="259045"/>
    <xdr:sp macro="" textlink="">
      <xdr:nvSpPr>
        <xdr:cNvPr id="81" name="n_1aveValue【道路】&#10;有形固定資産減価償却率"/>
        <xdr:cNvSpPr txBox="1"/>
      </xdr:nvSpPr>
      <xdr:spPr>
        <a:xfrm>
          <a:off x="3582044" y="651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82" name="n_2aveValue【道路】&#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86123</xdr:rowOff>
    </xdr:from>
    <xdr:ext cx="405111" cy="259045"/>
    <xdr:sp macro="" textlink="">
      <xdr:nvSpPr>
        <xdr:cNvPr id="83" name="n_3aveValue【道路】&#10;有形固定資産減価償却率"/>
        <xdr:cNvSpPr txBox="1"/>
      </xdr:nvSpPr>
      <xdr:spPr>
        <a:xfrm>
          <a:off x="1816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79519</xdr:rowOff>
    </xdr:from>
    <xdr:ext cx="405111" cy="259045"/>
    <xdr:sp macro="" textlink="">
      <xdr:nvSpPr>
        <xdr:cNvPr id="84" name="n_4aveValue【道路】&#10;有形固定資産減価償却率"/>
        <xdr:cNvSpPr txBox="1"/>
      </xdr:nvSpPr>
      <xdr:spPr>
        <a:xfrm>
          <a:off x="927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19829</xdr:rowOff>
    </xdr:from>
    <xdr:ext cx="405111" cy="259045"/>
    <xdr:sp macro="" textlink="">
      <xdr:nvSpPr>
        <xdr:cNvPr id="85" name="n_1mainValue【道路】&#10;有形固定資産減価償却率"/>
        <xdr:cNvSpPr txBox="1"/>
      </xdr:nvSpPr>
      <xdr:spPr>
        <a:xfrm>
          <a:off x="3582044" y="687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86" name="n_2mainValue【道路】&#10;有形固定資産減価償却率"/>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7" name="n_3mainValue【道路】&#10;有形固定資産減価償却率"/>
        <xdr:cNvSpPr txBox="1"/>
      </xdr:nvSpPr>
      <xdr:spPr>
        <a:xfrm>
          <a:off x="1816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88409</xdr:rowOff>
    </xdr:from>
    <xdr:ext cx="405111" cy="259045"/>
    <xdr:sp macro="" textlink="">
      <xdr:nvSpPr>
        <xdr:cNvPr id="88" name="n_4mainValue【道路】&#10;有形固定資産減価償却率"/>
        <xdr:cNvSpPr txBox="1"/>
      </xdr:nvSpPr>
      <xdr:spPr>
        <a:xfrm>
          <a:off x="927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92918</xdr:rowOff>
    </xdr:from>
    <xdr:to>
      <xdr:col>55</xdr:col>
      <xdr:colOff>50800</xdr:colOff>
      <xdr:row>41</xdr:row>
      <xdr:rowOff>23068</xdr:rowOff>
    </xdr:to>
    <xdr:sp macro="" textlink="">
      <xdr:nvSpPr>
        <xdr:cNvPr id="130" name="楕円 129"/>
        <xdr:cNvSpPr/>
      </xdr:nvSpPr>
      <xdr:spPr>
        <a:xfrm>
          <a:off x="10426700" y="69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115795</xdr:rowOff>
    </xdr:from>
    <xdr:ext cx="534377" cy="259045"/>
    <xdr:sp macro="" textlink="">
      <xdr:nvSpPr>
        <xdr:cNvPr id="131" name="【道路】&#10;一人当たり延長該当値テキスト"/>
        <xdr:cNvSpPr txBox="1"/>
      </xdr:nvSpPr>
      <xdr:spPr>
        <a:xfrm>
          <a:off x="10515600" y="68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91939</xdr:rowOff>
    </xdr:from>
    <xdr:to>
      <xdr:col>50</xdr:col>
      <xdr:colOff>165100</xdr:colOff>
      <xdr:row>41</xdr:row>
      <xdr:rowOff>22089</xdr:rowOff>
    </xdr:to>
    <xdr:sp macro="" textlink="">
      <xdr:nvSpPr>
        <xdr:cNvPr id="132" name="楕円 131"/>
        <xdr:cNvSpPr/>
      </xdr:nvSpPr>
      <xdr:spPr>
        <a:xfrm>
          <a:off x="9588500" y="69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142739</xdr:rowOff>
    </xdr:from>
    <xdr:to>
      <xdr:col>55</xdr:col>
      <xdr:colOff>0</xdr:colOff>
      <xdr:row>40</xdr:row>
      <xdr:rowOff>143718</xdr:rowOff>
    </xdr:to>
    <xdr:cxnSp macro="">
      <xdr:nvCxnSpPr>
        <xdr:cNvPr id="133" name="直線コネクタ 132"/>
        <xdr:cNvCxnSpPr/>
      </xdr:nvCxnSpPr>
      <xdr:spPr>
        <a:xfrm>
          <a:off x="9639300" y="700073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91106</xdr:rowOff>
    </xdr:from>
    <xdr:to>
      <xdr:col>46</xdr:col>
      <xdr:colOff>38100</xdr:colOff>
      <xdr:row>41</xdr:row>
      <xdr:rowOff>21256</xdr:rowOff>
    </xdr:to>
    <xdr:sp macro="" textlink="">
      <xdr:nvSpPr>
        <xdr:cNvPr id="134" name="楕円 133"/>
        <xdr:cNvSpPr/>
      </xdr:nvSpPr>
      <xdr:spPr>
        <a:xfrm>
          <a:off x="8699500" y="69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141906</xdr:rowOff>
    </xdr:from>
    <xdr:to>
      <xdr:col>50</xdr:col>
      <xdr:colOff>114300</xdr:colOff>
      <xdr:row>40</xdr:row>
      <xdr:rowOff>142739</xdr:rowOff>
    </xdr:to>
    <xdr:cxnSp macro="">
      <xdr:nvCxnSpPr>
        <xdr:cNvPr id="135" name="直線コネクタ 134"/>
        <xdr:cNvCxnSpPr/>
      </xdr:nvCxnSpPr>
      <xdr:spPr>
        <a:xfrm>
          <a:off x="8750300" y="6999906"/>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90339</xdr:rowOff>
    </xdr:from>
    <xdr:to>
      <xdr:col>41</xdr:col>
      <xdr:colOff>101600</xdr:colOff>
      <xdr:row>41</xdr:row>
      <xdr:rowOff>20489</xdr:rowOff>
    </xdr:to>
    <xdr:sp macro="" textlink="">
      <xdr:nvSpPr>
        <xdr:cNvPr id="136" name="楕円 135"/>
        <xdr:cNvSpPr/>
      </xdr:nvSpPr>
      <xdr:spPr>
        <a:xfrm>
          <a:off x="7810500" y="69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141139</xdr:rowOff>
    </xdr:from>
    <xdr:to>
      <xdr:col>45</xdr:col>
      <xdr:colOff>177800</xdr:colOff>
      <xdr:row>40</xdr:row>
      <xdr:rowOff>141906</xdr:rowOff>
    </xdr:to>
    <xdr:cxnSp macro="">
      <xdr:nvCxnSpPr>
        <xdr:cNvPr id="137" name="直線コネクタ 136"/>
        <xdr:cNvCxnSpPr/>
      </xdr:nvCxnSpPr>
      <xdr:spPr>
        <a:xfrm>
          <a:off x="7861300" y="6999139"/>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142067</xdr:rowOff>
    </xdr:from>
    <xdr:to>
      <xdr:col>36</xdr:col>
      <xdr:colOff>165100</xdr:colOff>
      <xdr:row>40</xdr:row>
      <xdr:rowOff>72217</xdr:rowOff>
    </xdr:to>
    <xdr:sp macro="" textlink="">
      <xdr:nvSpPr>
        <xdr:cNvPr id="138" name="楕円 137"/>
        <xdr:cNvSpPr/>
      </xdr:nvSpPr>
      <xdr:spPr>
        <a:xfrm>
          <a:off x="6921500" y="68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21417</xdr:rowOff>
    </xdr:from>
    <xdr:to>
      <xdr:col>41</xdr:col>
      <xdr:colOff>50800</xdr:colOff>
      <xdr:row>40</xdr:row>
      <xdr:rowOff>141139</xdr:rowOff>
    </xdr:to>
    <xdr:cxnSp macro="">
      <xdr:nvCxnSpPr>
        <xdr:cNvPr id="139" name="直線コネクタ 138"/>
        <xdr:cNvCxnSpPr/>
      </xdr:nvCxnSpPr>
      <xdr:spPr>
        <a:xfrm>
          <a:off x="6972300" y="6879417"/>
          <a:ext cx="889000" cy="1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25602</xdr:rowOff>
    </xdr:from>
    <xdr:ext cx="534377" cy="259045"/>
    <xdr:sp macro="" textlink="">
      <xdr:nvSpPr>
        <xdr:cNvPr id="140" name="n_1aveValue【道路】&#10;一人当たり延長"/>
        <xdr:cNvSpPr txBox="1"/>
      </xdr:nvSpPr>
      <xdr:spPr>
        <a:xfrm>
          <a:off x="9359411" y="67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17552</xdr:rowOff>
    </xdr:from>
    <xdr:ext cx="534377" cy="259045"/>
    <xdr:sp macro="" textlink="">
      <xdr:nvSpPr>
        <xdr:cNvPr id="141" name="n_2aveValue【道路】&#10;一人当たり延長"/>
        <xdr:cNvSpPr txBox="1"/>
      </xdr:nvSpPr>
      <xdr:spPr>
        <a:xfrm>
          <a:off x="84831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21765</xdr:rowOff>
    </xdr:from>
    <xdr:ext cx="534377" cy="259045"/>
    <xdr:sp macro="" textlink="">
      <xdr:nvSpPr>
        <xdr:cNvPr id="142" name="n_3aveValue【道路】&#10;一人当たり延長"/>
        <xdr:cNvSpPr txBox="1"/>
      </xdr:nvSpPr>
      <xdr:spPr>
        <a:xfrm>
          <a:off x="7594111" y="6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10816</xdr:rowOff>
    </xdr:from>
    <xdr:ext cx="534377" cy="259045"/>
    <xdr:sp macro="" textlink="">
      <xdr:nvSpPr>
        <xdr:cNvPr id="143" name="n_4aveValue【道路】&#10;一人当たり延長"/>
        <xdr:cNvSpPr txBox="1"/>
      </xdr:nvSpPr>
      <xdr:spPr>
        <a:xfrm>
          <a:off x="6705111" y="70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13216</xdr:rowOff>
    </xdr:from>
    <xdr:ext cx="534377" cy="259045"/>
    <xdr:sp macro="" textlink="">
      <xdr:nvSpPr>
        <xdr:cNvPr id="144" name="n_1mainValue【道路】&#10;一人当たり延長"/>
        <xdr:cNvSpPr txBox="1"/>
      </xdr:nvSpPr>
      <xdr:spPr>
        <a:xfrm>
          <a:off x="9359411" y="704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12383</xdr:rowOff>
    </xdr:from>
    <xdr:ext cx="534377" cy="259045"/>
    <xdr:sp macro="" textlink="">
      <xdr:nvSpPr>
        <xdr:cNvPr id="145" name="n_2mainValue【道路】&#10;一人当たり延長"/>
        <xdr:cNvSpPr txBox="1"/>
      </xdr:nvSpPr>
      <xdr:spPr>
        <a:xfrm>
          <a:off x="8483111" y="70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11616</xdr:rowOff>
    </xdr:from>
    <xdr:ext cx="534377" cy="259045"/>
    <xdr:sp macro="" textlink="">
      <xdr:nvSpPr>
        <xdr:cNvPr id="146" name="n_3mainValue【道路】&#10;一人当たり延長"/>
        <xdr:cNvSpPr txBox="1"/>
      </xdr:nvSpPr>
      <xdr:spPr>
        <a:xfrm>
          <a:off x="7594111" y="704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88744</xdr:rowOff>
    </xdr:from>
    <xdr:ext cx="534377" cy="259045"/>
    <xdr:sp macro="" textlink="">
      <xdr:nvSpPr>
        <xdr:cNvPr id="147" name="n_4mainValue【道路】&#10;一人当たり延長"/>
        <xdr:cNvSpPr txBox="1"/>
      </xdr:nvSpPr>
      <xdr:spPr>
        <a:xfrm>
          <a:off x="6705111" y="66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89" name="楕円 188"/>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90" name="【橋りょう・トンネル】&#10;有形固定資産減価償却率該当値テキスト"/>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91" name="楕円 190"/>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73478</xdr:rowOff>
    </xdr:to>
    <xdr:cxnSp macro="">
      <xdr:nvCxnSpPr>
        <xdr:cNvPr id="192" name="直線コネクタ 191"/>
        <xdr:cNvCxnSpPr/>
      </xdr:nvCxnSpPr>
      <xdr:spPr>
        <a:xfrm>
          <a:off x="3797300" y="101661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93" name="楕円 192"/>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50619</xdr:rowOff>
    </xdr:to>
    <xdr:cxnSp macro="">
      <xdr:nvCxnSpPr>
        <xdr:cNvPr id="194" name="直線コネクタ 193"/>
        <xdr:cNvCxnSpPr/>
      </xdr:nvCxnSpPr>
      <xdr:spPr>
        <a:xfrm>
          <a:off x="2908300" y="101416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101056</xdr:rowOff>
    </xdr:from>
    <xdr:to>
      <xdr:col>10</xdr:col>
      <xdr:colOff>165100</xdr:colOff>
      <xdr:row>59</xdr:row>
      <xdr:rowOff>31206</xdr:rowOff>
    </xdr:to>
    <xdr:sp macro="" textlink="">
      <xdr:nvSpPr>
        <xdr:cNvPr id="195" name="楕円 194"/>
        <xdr:cNvSpPr/>
      </xdr:nvSpPr>
      <xdr:spPr>
        <a:xfrm>
          <a:off x="1968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151856</xdr:rowOff>
    </xdr:from>
    <xdr:to>
      <xdr:col>15</xdr:col>
      <xdr:colOff>50800</xdr:colOff>
      <xdr:row>59</xdr:row>
      <xdr:rowOff>26126</xdr:rowOff>
    </xdr:to>
    <xdr:cxnSp macro="">
      <xdr:nvCxnSpPr>
        <xdr:cNvPr id="196" name="直線コネクタ 195"/>
        <xdr:cNvCxnSpPr/>
      </xdr:nvCxnSpPr>
      <xdr:spPr>
        <a:xfrm>
          <a:off x="2019300" y="10095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101056</xdr:rowOff>
    </xdr:from>
    <xdr:to>
      <xdr:col>6</xdr:col>
      <xdr:colOff>38100</xdr:colOff>
      <xdr:row>59</xdr:row>
      <xdr:rowOff>31206</xdr:rowOff>
    </xdr:to>
    <xdr:sp macro="" textlink="">
      <xdr:nvSpPr>
        <xdr:cNvPr id="197" name="楕円 196"/>
        <xdr:cNvSpPr/>
      </xdr:nvSpPr>
      <xdr:spPr>
        <a:xfrm>
          <a:off x="1079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151856</xdr:rowOff>
    </xdr:from>
    <xdr:to>
      <xdr:col>10</xdr:col>
      <xdr:colOff>114300</xdr:colOff>
      <xdr:row>58</xdr:row>
      <xdr:rowOff>151856</xdr:rowOff>
    </xdr:to>
    <xdr:cxnSp macro="">
      <xdr:nvCxnSpPr>
        <xdr:cNvPr id="198" name="直線コネクタ 197"/>
        <xdr:cNvCxnSpPr/>
      </xdr:nvCxnSpPr>
      <xdr:spPr>
        <a:xfrm>
          <a:off x="1130300" y="1009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203" name="n_1mainValue【橋りょう・トンネル】&#10;有形固定資産減価償却率"/>
        <xdr:cNvSpPr txBox="1"/>
      </xdr:nvSpPr>
      <xdr:spPr>
        <a:xfrm>
          <a:off x="3582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204" name="n_2mainValue【橋りょう・トンネ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47733</xdr:rowOff>
    </xdr:from>
    <xdr:ext cx="405111" cy="259045"/>
    <xdr:sp macro="" textlink="">
      <xdr:nvSpPr>
        <xdr:cNvPr id="205" name="n_3mainValue【橋りょう・トンネル】&#10;有形固定資産減価償却率"/>
        <xdr:cNvSpPr txBox="1"/>
      </xdr:nvSpPr>
      <xdr:spPr>
        <a:xfrm>
          <a:off x="1816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47733</xdr:rowOff>
    </xdr:from>
    <xdr:ext cx="405111" cy="259045"/>
    <xdr:sp macro="" textlink="">
      <xdr:nvSpPr>
        <xdr:cNvPr id="206" name="n_4mainValue【橋りょう・トンネル】&#10;有形固定資産減価償却率"/>
        <xdr:cNvSpPr txBox="1"/>
      </xdr:nvSpPr>
      <xdr:spPr>
        <a:xfrm>
          <a:off x="927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166781</xdr:rowOff>
    </xdr:from>
    <xdr:to>
      <xdr:col>55</xdr:col>
      <xdr:colOff>50800</xdr:colOff>
      <xdr:row>63</xdr:row>
      <xdr:rowOff>96931</xdr:rowOff>
    </xdr:to>
    <xdr:sp macro="" textlink="">
      <xdr:nvSpPr>
        <xdr:cNvPr id="246" name="楕円 245"/>
        <xdr:cNvSpPr/>
      </xdr:nvSpPr>
      <xdr:spPr>
        <a:xfrm>
          <a:off x="10426700" y="107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145208</xdr:rowOff>
    </xdr:from>
    <xdr:ext cx="599010" cy="259045"/>
    <xdr:sp macro="" textlink="">
      <xdr:nvSpPr>
        <xdr:cNvPr id="247" name="【橋りょう・トンネル】&#10;一人当たり有形固定資産（償却資産）額該当値テキスト"/>
        <xdr:cNvSpPr txBox="1"/>
      </xdr:nvSpPr>
      <xdr:spPr>
        <a:xfrm>
          <a:off x="10515600" y="1077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166168</xdr:rowOff>
    </xdr:from>
    <xdr:to>
      <xdr:col>50</xdr:col>
      <xdr:colOff>165100</xdr:colOff>
      <xdr:row>63</xdr:row>
      <xdr:rowOff>96318</xdr:rowOff>
    </xdr:to>
    <xdr:sp macro="" textlink="">
      <xdr:nvSpPr>
        <xdr:cNvPr id="248" name="楕円 247"/>
        <xdr:cNvSpPr/>
      </xdr:nvSpPr>
      <xdr:spPr>
        <a:xfrm>
          <a:off x="9588500" y="107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45518</xdr:rowOff>
    </xdr:from>
    <xdr:to>
      <xdr:col>55</xdr:col>
      <xdr:colOff>0</xdr:colOff>
      <xdr:row>63</xdr:row>
      <xdr:rowOff>46131</xdr:rowOff>
    </xdr:to>
    <xdr:cxnSp macro="">
      <xdr:nvCxnSpPr>
        <xdr:cNvPr id="249" name="直線コネクタ 248"/>
        <xdr:cNvCxnSpPr/>
      </xdr:nvCxnSpPr>
      <xdr:spPr>
        <a:xfrm>
          <a:off x="9639300" y="10846868"/>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165398</xdr:rowOff>
    </xdr:from>
    <xdr:to>
      <xdr:col>46</xdr:col>
      <xdr:colOff>38100</xdr:colOff>
      <xdr:row>63</xdr:row>
      <xdr:rowOff>95548</xdr:rowOff>
    </xdr:to>
    <xdr:sp macro="" textlink="">
      <xdr:nvSpPr>
        <xdr:cNvPr id="250" name="楕円 249"/>
        <xdr:cNvSpPr/>
      </xdr:nvSpPr>
      <xdr:spPr>
        <a:xfrm>
          <a:off x="8699500" y="1079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44748</xdr:rowOff>
    </xdr:from>
    <xdr:to>
      <xdr:col>50</xdr:col>
      <xdr:colOff>114300</xdr:colOff>
      <xdr:row>63</xdr:row>
      <xdr:rowOff>45518</xdr:rowOff>
    </xdr:to>
    <xdr:cxnSp macro="">
      <xdr:nvCxnSpPr>
        <xdr:cNvPr id="251" name="直線コネクタ 250"/>
        <xdr:cNvCxnSpPr/>
      </xdr:nvCxnSpPr>
      <xdr:spPr>
        <a:xfrm>
          <a:off x="8750300" y="10846098"/>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165274</xdr:rowOff>
    </xdr:from>
    <xdr:to>
      <xdr:col>41</xdr:col>
      <xdr:colOff>101600</xdr:colOff>
      <xdr:row>63</xdr:row>
      <xdr:rowOff>95424</xdr:rowOff>
    </xdr:to>
    <xdr:sp macro="" textlink="">
      <xdr:nvSpPr>
        <xdr:cNvPr id="252" name="楕円 251"/>
        <xdr:cNvSpPr/>
      </xdr:nvSpPr>
      <xdr:spPr>
        <a:xfrm>
          <a:off x="7810500" y="10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44624</xdr:rowOff>
    </xdr:from>
    <xdr:to>
      <xdr:col>45</xdr:col>
      <xdr:colOff>177800</xdr:colOff>
      <xdr:row>63</xdr:row>
      <xdr:rowOff>44748</xdr:rowOff>
    </xdr:to>
    <xdr:cxnSp macro="">
      <xdr:nvCxnSpPr>
        <xdr:cNvPr id="253" name="直線コネクタ 252"/>
        <xdr:cNvCxnSpPr/>
      </xdr:nvCxnSpPr>
      <xdr:spPr>
        <a:xfrm>
          <a:off x="7861300" y="10845974"/>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163886</xdr:rowOff>
    </xdr:from>
    <xdr:to>
      <xdr:col>36</xdr:col>
      <xdr:colOff>165100</xdr:colOff>
      <xdr:row>63</xdr:row>
      <xdr:rowOff>94036</xdr:rowOff>
    </xdr:to>
    <xdr:sp macro="" textlink="">
      <xdr:nvSpPr>
        <xdr:cNvPr id="254" name="楕円 253"/>
        <xdr:cNvSpPr/>
      </xdr:nvSpPr>
      <xdr:spPr>
        <a:xfrm>
          <a:off x="6921500" y="107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43236</xdr:rowOff>
    </xdr:from>
    <xdr:to>
      <xdr:col>41</xdr:col>
      <xdr:colOff>50800</xdr:colOff>
      <xdr:row>63</xdr:row>
      <xdr:rowOff>44624</xdr:rowOff>
    </xdr:to>
    <xdr:cxnSp macro="">
      <xdr:nvCxnSpPr>
        <xdr:cNvPr id="255" name="直線コネクタ 254"/>
        <xdr:cNvCxnSpPr/>
      </xdr:nvCxnSpPr>
      <xdr:spPr>
        <a:xfrm>
          <a:off x="6972300" y="10844586"/>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6" name="n_1aveValue【橋りょう・トンネル】&#10;一人当たり有形固定資産（償却資産）額"/>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7" name="n_2aveValue【橋りょう・トンネル】&#10;一人当たり有形固定資産（償却資産）額"/>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8" name="n_3aveValue【橋りょう・トンネル】&#10;一人当たり有形固定資産（償却資産）額"/>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87445</xdr:rowOff>
    </xdr:from>
    <xdr:ext cx="599010" cy="259045"/>
    <xdr:sp macro="" textlink="">
      <xdr:nvSpPr>
        <xdr:cNvPr id="260" name="n_1mainValue【橋りょう・トンネル】&#10;一人当たり有形固定資産（償却資産）額"/>
        <xdr:cNvSpPr txBox="1"/>
      </xdr:nvSpPr>
      <xdr:spPr>
        <a:xfrm>
          <a:off x="9327095" y="108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86675</xdr:rowOff>
    </xdr:from>
    <xdr:ext cx="599010" cy="259045"/>
    <xdr:sp macro="" textlink="">
      <xdr:nvSpPr>
        <xdr:cNvPr id="261" name="n_2mainValue【橋りょう・トンネル】&#10;一人当たり有形固定資産（償却資産）額"/>
        <xdr:cNvSpPr txBox="1"/>
      </xdr:nvSpPr>
      <xdr:spPr>
        <a:xfrm>
          <a:off x="8450795" y="1088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86551</xdr:rowOff>
    </xdr:from>
    <xdr:ext cx="599010" cy="259045"/>
    <xdr:sp macro="" textlink="">
      <xdr:nvSpPr>
        <xdr:cNvPr id="262" name="n_3mainValue【橋りょう・トンネル】&#10;一人当たり有形固定資産（償却資産）額"/>
        <xdr:cNvSpPr txBox="1"/>
      </xdr:nvSpPr>
      <xdr:spPr>
        <a:xfrm>
          <a:off x="7561795" y="1088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85163</xdr:rowOff>
    </xdr:from>
    <xdr:ext cx="599010" cy="259045"/>
    <xdr:sp macro="" textlink="">
      <xdr:nvSpPr>
        <xdr:cNvPr id="263" name="n_4mainValue【橋りょう・トンネル】&#10;一人当たり有形固定資産（償却資産）額"/>
        <xdr:cNvSpPr txBox="1"/>
      </xdr:nvSpPr>
      <xdr:spPr>
        <a:xfrm>
          <a:off x="6672795" y="1088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xdr:cNvSpPr/>
      </xdr:nvSpPr>
      <xdr:spPr>
        <a:xfrm>
          <a:off x="2857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xdr:cNvSpPr/>
      </xdr:nvSpPr>
      <xdr:spPr>
        <a:xfrm>
          <a:off x="1968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xdr:cNvSpPr/>
      </xdr:nvSpPr>
      <xdr:spPr>
        <a:xfrm>
          <a:off x="107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81026</xdr:rowOff>
    </xdr:from>
    <xdr:to>
      <xdr:col>24</xdr:col>
      <xdr:colOff>114300</xdr:colOff>
      <xdr:row>85</xdr:row>
      <xdr:rowOff>11176</xdr:rowOff>
    </xdr:to>
    <xdr:sp macro="" textlink="">
      <xdr:nvSpPr>
        <xdr:cNvPr id="302" name="楕円 301"/>
        <xdr:cNvSpPr/>
      </xdr:nvSpPr>
      <xdr:spPr>
        <a:xfrm>
          <a:off x="4584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59453</xdr:rowOff>
    </xdr:from>
    <xdr:ext cx="405111" cy="259045"/>
    <xdr:sp macro="" textlink="">
      <xdr:nvSpPr>
        <xdr:cNvPr id="303" name="【公営住宅】&#10;有形固定資産減価償却率該当値テキスト"/>
        <xdr:cNvSpPr txBox="1"/>
      </xdr:nvSpPr>
      <xdr:spPr>
        <a:xfrm>
          <a:off x="4673600"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110744</xdr:rowOff>
    </xdr:from>
    <xdr:to>
      <xdr:col>20</xdr:col>
      <xdr:colOff>38100</xdr:colOff>
      <xdr:row>86</xdr:row>
      <xdr:rowOff>40894</xdr:rowOff>
    </xdr:to>
    <xdr:sp macro="" textlink="">
      <xdr:nvSpPr>
        <xdr:cNvPr id="304" name="楕円 303"/>
        <xdr:cNvSpPr/>
      </xdr:nvSpPr>
      <xdr:spPr>
        <a:xfrm>
          <a:off x="3746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131826</xdr:rowOff>
    </xdr:from>
    <xdr:to>
      <xdr:col>24</xdr:col>
      <xdr:colOff>63500</xdr:colOff>
      <xdr:row>85</xdr:row>
      <xdr:rowOff>161544</xdr:rowOff>
    </xdr:to>
    <xdr:cxnSp macro="">
      <xdr:nvCxnSpPr>
        <xdr:cNvPr id="305" name="直線コネクタ 304"/>
        <xdr:cNvCxnSpPr/>
      </xdr:nvCxnSpPr>
      <xdr:spPr>
        <a:xfrm flipV="1">
          <a:off x="3797300" y="1453362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97028</xdr:rowOff>
    </xdr:from>
    <xdr:to>
      <xdr:col>15</xdr:col>
      <xdr:colOff>101600</xdr:colOff>
      <xdr:row>86</xdr:row>
      <xdr:rowOff>27178</xdr:rowOff>
    </xdr:to>
    <xdr:sp macro="" textlink="">
      <xdr:nvSpPr>
        <xdr:cNvPr id="306" name="楕円 305"/>
        <xdr:cNvSpPr/>
      </xdr:nvSpPr>
      <xdr:spPr>
        <a:xfrm>
          <a:off x="2857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147828</xdr:rowOff>
    </xdr:from>
    <xdr:to>
      <xdr:col>19</xdr:col>
      <xdr:colOff>177800</xdr:colOff>
      <xdr:row>85</xdr:row>
      <xdr:rowOff>161544</xdr:rowOff>
    </xdr:to>
    <xdr:cxnSp macro="">
      <xdr:nvCxnSpPr>
        <xdr:cNvPr id="307" name="直線コネクタ 306"/>
        <xdr:cNvCxnSpPr/>
      </xdr:nvCxnSpPr>
      <xdr:spPr>
        <a:xfrm>
          <a:off x="2908300" y="147210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113030</xdr:rowOff>
    </xdr:from>
    <xdr:to>
      <xdr:col>10</xdr:col>
      <xdr:colOff>165100</xdr:colOff>
      <xdr:row>86</xdr:row>
      <xdr:rowOff>43180</xdr:rowOff>
    </xdr:to>
    <xdr:sp macro="" textlink="">
      <xdr:nvSpPr>
        <xdr:cNvPr id="308" name="楕円 307"/>
        <xdr:cNvSpPr/>
      </xdr:nvSpPr>
      <xdr:spPr>
        <a:xfrm>
          <a:off x="196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147828</xdr:rowOff>
    </xdr:from>
    <xdr:to>
      <xdr:col>15</xdr:col>
      <xdr:colOff>50800</xdr:colOff>
      <xdr:row>85</xdr:row>
      <xdr:rowOff>163830</xdr:rowOff>
    </xdr:to>
    <xdr:cxnSp macro="">
      <xdr:nvCxnSpPr>
        <xdr:cNvPr id="309" name="直線コネクタ 308"/>
        <xdr:cNvCxnSpPr/>
      </xdr:nvCxnSpPr>
      <xdr:spPr>
        <a:xfrm flipV="1">
          <a:off x="2019300" y="147210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67311</xdr:rowOff>
    </xdr:from>
    <xdr:to>
      <xdr:col>6</xdr:col>
      <xdr:colOff>38100</xdr:colOff>
      <xdr:row>85</xdr:row>
      <xdr:rowOff>168911</xdr:rowOff>
    </xdr:to>
    <xdr:sp macro="" textlink="">
      <xdr:nvSpPr>
        <xdr:cNvPr id="310" name="楕円 309"/>
        <xdr:cNvSpPr/>
      </xdr:nvSpPr>
      <xdr:spPr>
        <a:xfrm>
          <a:off x="107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118111</xdr:rowOff>
    </xdr:from>
    <xdr:to>
      <xdr:col>10</xdr:col>
      <xdr:colOff>114300</xdr:colOff>
      <xdr:row>85</xdr:row>
      <xdr:rowOff>163830</xdr:rowOff>
    </xdr:to>
    <xdr:cxnSp macro="">
      <xdr:nvCxnSpPr>
        <xdr:cNvPr id="311" name="直線コネクタ 310"/>
        <xdr:cNvCxnSpPr/>
      </xdr:nvCxnSpPr>
      <xdr:spPr>
        <a:xfrm>
          <a:off x="1130300" y="1469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2" name="n_1aveValue【公営住宅】&#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52849</xdr:rowOff>
    </xdr:from>
    <xdr:ext cx="405111" cy="259045"/>
    <xdr:sp macro="" textlink="">
      <xdr:nvSpPr>
        <xdr:cNvPr id="313" name="n_2aveValue【公営住宅】&#10;有形固定資産減価償却率"/>
        <xdr:cNvSpPr txBox="1"/>
      </xdr:nvSpPr>
      <xdr:spPr>
        <a:xfrm>
          <a:off x="2705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macro="" textlink="">
      <xdr:nvSpPr>
        <xdr:cNvPr id="314" name="n_3aveValue【公営住宅】&#10;有形固定資産減価償却率"/>
        <xdr:cNvSpPr txBox="1"/>
      </xdr:nvSpPr>
      <xdr:spPr>
        <a:xfrm>
          <a:off x="1816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23131</xdr:rowOff>
    </xdr:from>
    <xdr:ext cx="405111" cy="259045"/>
    <xdr:sp macro="" textlink="">
      <xdr:nvSpPr>
        <xdr:cNvPr id="315" name="n_4aveValue【公営住宅】&#10;有形固定資産減価償却率"/>
        <xdr:cNvSpPr txBox="1"/>
      </xdr:nvSpPr>
      <xdr:spPr>
        <a:xfrm>
          <a:off x="9277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32021</xdr:rowOff>
    </xdr:from>
    <xdr:ext cx="405111" cy="259045"/>
    <xdr:sp macro="" textlink="">
      <xdr:nvSpPr>
        <xdr:cNvPr id="316" name="n_1mainValue【公営住宅】&#10;有形固定資産減価償却率"/>
        <xdr:cNvSpPr txBox="1"/>
      </xdr:nvSpPr>
      <xdr:spPr>
        <a:xfrm>
          <a:off x="3582044" y="1477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18305</xdr:rowOff>
    </xdr:from>
    <xdr:ext cx="405111" cy="259045"/>
    <xdr:sp macro="" textlink="">
      <xdr:nvSpPr>
        <xdr:cNvPr id="317" name="n_2mainValue【公営住宅】&#10;有形固定資産減価償却率"/>
        <xdr:cNvSpPr txBox="1"/>
      </xdr:nvSpPr>
      <xdr:spPr>
        <a:xfrm>
          <a:off x="2705744" y="1476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34307</xdr:rowOff>
    </xdr:from>
    <xdr:ext cx="405111" cy="259045"/>
    <xdr:sp macro="" textlink="">
      <xdr:nvSpPr>
        <xdr:cNvPr id="318" name="n_3mainValue【公営住宅】&#10;有形固定資産減価償却率"/>
        <xdr:cNvSpPr txBox="1"/>
      </xdr:nvSpPr>
      <xdr:spPr>
        <a:xfrm>
          <a:off x="1816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160038</xdr:rowOff>
    </xdr:from>
    <xdr:ext cx="405111" cy="259045"/>
    <xdr:sp macro="" textlink="">
      <xdr:nvSpPr>
        <xdr:cNvPr id="319" name="n_4mainValue【公営住宅】&#10;有形固定資産減価償却率"/>
        <xdr:cNvSpPr txBox="1"/>
      </xdr:nvSpPr>
      <xdr:spPr>
        <a:xfrm>
          <a:off x="927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xdr:cNvSpPr/>
      </xdr:nvSpPr>
      <xdr:spPr>
        <a:xfrm>
          <a:off x="9588500" y="142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xdr:cNvSpPr/>
      </xdr:nvSpPr>
      <xdr:spPr>
        <a:xfrm>
          <a:off x="8699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xdr:cNvSpPr/>
      </xdr:nvSpPr>
      <xdr:spPr>
        <a:xfrm>
          <a:off x="7810500" y="142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xdr:cNvSpPr/>
      </xdr:nvSpPr>
      <xdr:spPr>
        <a:xfrm>
          <a:off x="6921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59" name="楕円 358"/>
        <xdr:cNvSpPr/>
      </xdr:nvSpPr>
      <xdr:spPr>
        <a:xfrm>
          <a:off x="10426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25164</xdr:rowOff>
    </xdr:from>
    <xdr:ext cx="469744" cy="259045"/>
    <xdr:sp macro="" textlink="">
      <xdr:nvSpPr>
        <xdr:cNvPr id="360" name="【公営住宅】&#10;一人当たり面積該当値テキスト"/>
        <xdr:cNvSpPr txBox="1"/>
      </xdr:nvSpPr>
      <xdr:spPr>
        <a:xfrm>
          <a:off x="10515600"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45213</xdr:rowOff>
    </xdr:from>
    <xdr:to>
      <xdr:col>50</xdr:col>
      <xdr:colOff>165100</xdr:colOff>
      <xdr:row>85</xdr:row>
      <xdr:rowOff>146813</xdr:rowOff>
    </xdr:to>
    <xdr:sp macro="" textlink="">
      <xdr:nvSpPr>
        <xdr:cNvPr id="361" name="楕円 360"/>
        <xdr:cNvSpPr/>
      </xdr:nvSpPr>
      <xdr:spPr>
        <a:xfrm>
          <a:off x="9588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96013</xdr:rowOff>
    </xdr:from>
    <xdr:to>
      <xdr:col>55</xdr:col>
      <xdr:colOff>0</xdr:colOff>
      <xdr:row>85</xdr:row>
      <xdr:rowOff>97537</xdr:rowOff>
    </xdr:to>
    <xdr:cxnSp macro="">
      <xdr:nvCxnSpPr>
        <xdr:cNvPr id="362" name="直線コネクタ 361"/>
        <xdr:cNvCxnSpPr/>
      </xdr:nvCxnSpPr>
      <xdr:spPr>
        <a:xfrm>
          <a:off x="9639300" y="146692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17780</xdr:rowOff>
    </xdr:from>
    <xdr:to>
      <xdr:col>46</xdr:col>
      <xdr:colOff>38100</xdr:colOff>
      <xdr:row>85</xdr:row>
      <xdr:rowOff>119380</xdr:rowOff>
    </xdr:to>
    <xdr:sp macro="" textlink="">
      <xdr:nvSpPr>
        <xdr:cNvPr id="363" name="楕円 362"/>
        <xdr:cNvSpPr/>
      </xdr:nvSpPr>
      <xdr:spPr>
        <a:xfrm>
          <a:off x="8699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68580</xdr:rowOff>
    </xdr:from>
    <xdr:to>
      <xdr:col>50</xdr:col>
      <xdr:colOff>114300</xdr:colOff>
      <xdr:row>85</xdr:row>
      <xdr:rowOff>96013</xdr:rowOff>
    </xdr:to>
    <xdr:cxnSp macro="">
      <xdr:nvCxnSpPr>
        <xdr:cNvPr id="364" name="直線コネクタ 363"/>
        <xdr:cNvCxnSpPr/>
      </xdr:nvCxnSpPr>
      <xdr:spPr>
        <a:xfrm>
          <a:off x="8750300" y="1464183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22352</xdr:rowOff>
    </xdr:from>
    <xdr:to>
      <xdr:col>41</xdr:col>
      <xdr:colOff>101600</xdr:colOff>
      <xdr:row>85</xdr:row>
      <xdr:rowOff>123952</xdr:rowOff>
    </xdr:to>
    <xdr:sp macro="" textlink="">
      <xdr:nvSpPr>
        <xdr:cNvPr id="365" name="楕円 364"/>
        <xdr:cNvSpPr/>
      </xdr:nvSpPr>
      <xdr:spPr>
        <a:xfrm>
          <a:off x="7810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68580</xdr:rowOff>
    </xdr:from>
    <xdr:to>
      <xdr:col>45</xdr:col>
      <xdr:colOff>177800</xdr:colOff>
      <xdr:row>85</xdr:row>
      <xdr:rowOff>73152</xdr:rowOff>
    </xdr:to>
    <xdr:cxnSp macro="">
      <xdr:nvCxnSpPr>
        <xdr:cNvPr id="366" name="直線コネクタ 365"/>
        <xdr:cNvCxnSpPr/>
      </xdr:nvCxnSpPr>
      <xdr:spPr>
        <a:xfrm flipV="1">
          <a:off x="7861300" y="146418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7874</xdr:rowOff>
    </xdr:from>
    <xdr:to>
      <xdr:col>36</xdr:col>
      <xdr:colOff>165100</xdr:colOff>
      <xdr:row>85</xdr:row>
      <xdr:rowOff>109474</xdr:rowOff>
    </xdr:to>
    <xdr:sp macro="" textlink="">
      <xdr:nvSpPr>
        <xdr:cNvPr id="367" name="楕円 366"/>
        <xdr:cNvSpPr/>
      </xdr:nvSpPr>
      <xdr:spPr>
        <a:xfrm>
          <a:off x="6921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73152</xdr:rowOff>
    </xdr:to>
    <xdr:cxnSp macro="">
      <xdr:nvCxnSpPr>
        <xdr:cNvPr id="368" name="直線コネクタ 367"/>
        <xdr:cNvCxnSpPr/>
      </xdr:nvCxnSpPr>
      <xdr:spPr>
        <a:xfrm>
          <a:off x="6972300" y="146319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119905</xdr:rowOff>
    </xdr:from>
    <xdr:ext cx="469744" cy="259045"/>
    <xdr:sp macro="" textlink="">
      <xdr:nvSpPr>
        <xdr:cNvPr id="369" name="n_1aveValue【公営住宅】&#10;一人当たり面積"/>
        <xdr:cNvSpPr txBox="1"/>
      </xdr:nvSpPr>
      <xdr:spPr>
        <a:xfrm>
          <a:off x="9391727"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128288</xdr:rowOff>
    </xdr:from>
    <xdr:ext cx="469744" cy="259045"/>
    <xdr:sp macro="" textlink="">
      <xdr:nvSpPr>
        <xdr:cNvPr id="370" name="n_2aveValue【公営住宅】&#10;一人当たり面積"/>
        <xdr:cNvSpPr txBox="1"/>
      </xdr:nvSpPr>
      <xdr:spPr>
        <a:xfrm>
          <a:off x="8515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131335</xdr:rowOff>
    </xdr:from>
    <xdr:ext cx="469744" cy="259045"/>
    <xdr:sp macro="" textlink="">
      <xdr:nvSpPr>
        <xdr:cNvPr id="371" name="n_3aveValue【公営住宅】&#10;一人当たり面積"/>
        <xdr:cNvSpPr txBox="1"/>
      </xdr:nvSpPr>
      <xdr:spPr>
        <a:xfrm>
          <a:off x="7626427" y="140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72" name="n_4aveValue【公営住宅】&#10;一人当たり面積"/>
        <xdr:cNvSpPr txBox="1"/>
      </xdr:nvSpPr>
      <xdr:spPr>
        <a:xfrm>
          <a:off x="6737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137940</xdr:rowOff>
    </xdr:from>
    <xdr:ext cx="469744" cy="259045"/>
    <xdr:sp macro="" textlink="">
      <xdr:nvSpPr>
        <xdr:cNvPr id="373" name="n_1mainValue【公営住宅】&#10;一人当たり面積"/>
        <xdr:cNvSpPr txBox="1"/>
      </xdr:nvSpPr>
      <xdr:spPr>
        <a:xfrm>
          <a:off x="93917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110507</xdr:rowOff>
    </xdr:from>
    <xdr:ext cx="469744" cy="259045"/>
    <xdr:sp macro="" textlink="">
      <xdr:nvSpPr>
        <xdr:cNvPr id="374" name="n_2mainValue【公営住宅】&#10;一人当たり面積"/>
        <xdr:cNvSpPr txBox="1"/>
      </xdr:nvSpPr>
      <xdr:spPr>
        <a:xfrm>
          <a:off x="8515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115079</xdr:rowOff>
    </xdr:from>
    <xdr:ext cx="469744" cy="259045"/>
    <xdr:sp macro="" textlink="">
      <xdr:nvSpPr>
        <xdr:cNvPr id="375" name="n_3mainValue【公営住宅】&#10;一人当たり面積"/>
        <xdr:cNvSpPr txBox="1"/>
      </xdr:nvSpPr>
      <xdr:spPr>
        <a:xfrm>
          <a:off x="7626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100601</xdr:rowOff>
    </xdr:from>
    <xdr:ext cx="469744" cy="259045"/>
    <xdr:sp macro="" textlink="">
      <xdr:nvSpPr>
        <xdr:cNvPr id="376" name="n_4mainValue【公営住宅】&#10;一人当たり面積"/>
        <xdr:cNvSpPr txBox="1"/>
      </xdr:nvSpPr>
      <xdr:spPr>
        <a:xfrm>
          <a:off x="6737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4" name="フローチャート: 判断 423"/>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5" name="フローチャート: 判断 424"/>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6" name="フローチャート: 判断 425"/>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7" name="フローチャート: 判断 426"/>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33" name="楕円 432"/>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34" name="【認定こども園・幼稚園・保育所】&#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435" name="楕円 434"/>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102870</xdr:rowOff>
    </xdr:from>
    <xdr:to>
      <xdr:col>85</xdr:col>
      <xdr:colOff>127000</xdr:colOff>
      <xdr:row>36</xdr:row>
      <xdr:rowOff>156210</xdr:rowOff>
    </xdr:to>
    <xdr:cxnSp macro="">
      <xdr:nvCxnSpPr>
        <xdr:cNvPr id="436" name="直線コネクタ 435"/>
        <xdr:cNvCxnSpPr/>
      </xdr:nvCxnSpPr>
      <xdr:spPr>
        <a:xfrm>
          <a:off x="15481300" y="62750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37" name="楕円 436"/>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102870</xdr:rowOff>
    </xdr:to>
    <xdr:cxnSp macro="">
      <xdr:nvCxnSpPr>
        <xdr:cNvPr id="438" name="直線コネクタ 437"/>
        <xdr:cNvCxnSpPr/>
      </xdr:nvCxnSpPr>
      <xdr:spPr>
        <a:xfrm>
          <a:off x="14592300" y="6236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439" name="楕円 438"/>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xdr:rowOff>
    </xdr:from>
    <xdr:to>
      <xdr:col>76</xdr:col>
      <xdr:colOff>114300</xdr:colOff>
      <xdr:row>36</xdr:row>
      <xdr:rowOff>64770</xdr:rowOff>
    </xdr:to>
    <xdr:cxnSp macro="">
      <xdr:nvCxnSpPr>
        <xdr:cNvPr id="440" name="直線コネクタ 439"/>
        <xdr:cNvCxnSpPr/>
      </xdr:nvCxnSpPr>
      <xdr:spPr>
        <a:xfrm>
          <a:off x="13703300" y="61836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23495</xdr:rowOff>
    </xdr:from>
    <xdr:to>
      <xdr:col>67</xdr:col>
      <xdr:colOff>101600</xdr:colOff>
      <xdr:row>37</xdr:row>
      <xdr:rowOff>125095</xdr:rowOff>
    </xdr:to>
    <xdr:sp macro="" textlink="">
      <xdr:nvSpPr>
        <xdr:cNvPr id="441" name="楕円 440"/>
        <xdr:cNvSpPr/>
      </xdr:nvSpPr>
      <xdr:spPr>
        <a:xfrm>
          <a:off x="12763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37</xdr:row>
      <xdr:rowOff>74295</xdr:rowOff>
    </xdr:to>
    <xdr:cxnSp macro="">
      <xdr:nvCxnSpPr>
        <xdr:cNvPr id="442" name="直線コネクタ 441"/>
        <xdr:cNvCxnSpPr/>
      </xdr:nvCxnSpPr>
      <xdr:spPr>
        <a:xfrm flipV="1">
          <a:off x="12814300" y="618363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43" name="n_1aveValue【認定こども園・幼稚園・保育所】&#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444" name="n_2aveValue【認定こども園・幼稚園・保育所】&#10;有形固定資産減価償却率"/>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45" name="n_3aveValue【認定こども園・幼稚園・保育所】&#10;有形固定資産減価償却率"/>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46" name="n_4aveValue【認定こども園・幼稚園・保育所】&#10;有形固定資産減価償却率"/>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447" name="n_1mainValue【認定こども園・幼稚園・保育所】&#10;有形固定資産減価償却率"/>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48" name="n_2mainValue【認定こども園・幼稚園・保育所】&#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449" name="n_3mainValue【認定こども園・幼稚園・保育所】&#10;有形固定資産減価償却率"/>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116222</xdr:rowOff>
    </xdr:from>
    <xdr:ext cx="405111" cy="259045"/>
    <xdr:sp macro="" textlink="">
      <xdr:nvSpPr>
        <xdr:cNvPr id="450" name="n_4mainValue【認定こども園・幼稚園・保育所】&#10;有形固定資産減価償却率"/>
        <xdr:cNvSpPr txBox="1"/>
      </xdr:nvSpPr>
      <xdr:spPr>
        <a:xfrm>
          <a:off x="12611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1" name="フローチャート: 判断 480"/>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2" name="フローチャート: 判断 481"/>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3" name="フローチャート: 判断 48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4" name="フローチャート: 判断 483"/>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128270</xdr:rowOff>
    </xdr:from>
    <xdr:to>
      <xdr:col>116</xdr:col>
      <xdr:colOff>114300</xdr:colOff>
      <xdr:row>37</xdr:row>
      <xdr:rowOff>58420</xdr:rowOff>
    </xdr:to>
    <xdr:sp macro="" textlink="">
      <xdr:nvSpPr>
        <xdr:cNvPr id="490" name="楕円 489"/>
        <xdr:cNvSpPr/>
      </xdr:nvSpPr>
      <xdr:spPr>
        <a:xfrm>
          <a:off x="22110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151147</xdr:rowOff>
    </xdr:from>
    <xdr:ext cx="469744" cy="259045"/>
    <xdr:sp macro="" textlink="">
      <xdr:nvSpPr>
        <xdr:cNvPr id="491" name="【認定こども園・幼稚園・保育所】&#10;一人当たり面積該当値テキスト"/>
        <xdr:cNvSpPr txBox="1"/>
      </xdr:nvSpPr>
      <xdr:spPr>
        <a:xfrm>
          <a:off x="221996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128270</xdr:rowOff>
    </xdr:from>
    <xdr:to>
      <xdr:col>112</xdr:col>
      <xdr:colOff>38100</xdr:colOff>
      <xdr:row>37</xdr:row>
      <xdr:rowOff>58420</xdr:rowOff>
    </xdr:to>
    <xdr:sp macro="" textlink="">
      <xdr:nvSpPr>
        <xdr:cNvPr id="492" name="楕円 491"/>
        <xdr:cNvSpPr/>
      </xdr:nvSpPr>
      <xdr:spPr>
        <a:xfrm>
          <a:off x="2127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xdr:rowOff>
    </xdr:from>
    <xdr:to>
      <xdr:col>116</xdr:col>
      <xdr:colOff>63500</xdr:colOff>
      <xdr:row>37</xdr:row>
      <xdr:rowOff>7620</xdr:rowOff>
    </xdr:to>
    <xdr:cxnSp macro="">
      <xdr:nvCxnSpPr>
        <xdr:cNvPr id="493" name="直線コネクタ 492"/>
        <xdr:cNvCxnSpPr/>
      </xdr:nvCxnSpPr>
      <xdr:spPr>
        <a:xfrm>
          <a:off x="21323300" y="6351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128270</xdr:rowOff>
    </xdr:from>
    <xdr:to>
      <xdr:col>107</xdr:col>
      <xdr:colOff>101600</xdr:colOff>
      <xdr:row>37</xdr:row>
      <xdr:rowOff>58420</xdr:rowOff>
    </xdr:to>
    <xdr:sp macro="" textlink="">
      <xdr:nvSpPr>
        <xdr:cNvPr id="494" name="楕円 493"/>
        <xdr:cNvSpPr/>
      </xdr:nvSpPr>
      <xdr:spPr>
        <a:xfrm>
          <a:off x="2038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xdr:rowOff>
    </xdr:from>
    <xdr:to>
      <xdr:col>111</xdr:col>
      <xdr:colOff>177800</xdr:colOff>
      <xdr:row>37</xdr:row>
      <xdr:rowOff>7620</xdr:rowOff>
    </xdr:to>
    <xdr:cxnSp macro="">
      <xdr:nvCxnSpPr>
        <xdr:cNvPr id="495" name="直線コネクタ 494"/>
        <xdr:cNvCxnSpPr/>
      </xdr:nvCxnSpPr>
      <xdr:spPr>
        <a:xfrm>
          <a:off x="20434300" y="6351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128270</xdr:rowOff>
    </xdr:from>
    <xdr:to>
      <xdr:col>102</xdr:col>
      <xdr:colOff>165100</xdr:colOff>
      <xdr:row>37</xdr:row>
      <xdr:rowOff>58420</xdr:rowOff>
    </xdr:to>
    <xdr:sp macro="" textlink="">
      <xdr:nvSpPr>
        <xdr:cNvPr id="496" name="楕円 495"/>
        <xdr:cNvSpPr/>
      </xdr:nvSpPr>
      <xdr:spPr>
        <a:xfrm>
          <a:off x="19494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7620</xdr:rowOff>
    </xdr:from>
    <xdr:to>
      <xdr:col>107</xdr:col>
      <xdr:colOff>50800</xdr:colOff>
      <xdr:row>37</xdr:row>
      <xdr:rowOff>7620</xdr:rowOff>
    </xdr:to>
    <xdr:cxnSp macro="">
      <xdr:nvCxnSpPr>
        <xdr:cNvPr id="497" name="直線コネクタ 496"/>
        <xdr:cNvCxnSpPr/>
      </xdr:nvCxnSpPr>
      <xdr:spPr>
        <a:xfrm>
          <a:off x="19545300" y="6351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52070</xdr:rowOff>
    </xdr:from>
    <xdr:to>
      <xdr:col>98</xdr:col>
      <xdr:colOff>38100</xdr:colOff>
      <xdr:row>37</xdr:row>
      <xdr:rowOff>153670</xdr:rowOff>
    </xdr:to>
    <xdr:sp macro="" textlink="">
      <xdr:nvSpPr>
        <xdr:cNvPr id="498" name="楕円 497"/>
        <xdr:cNvSpPr/>
      </xdr:nvSpPr>
      <xdr:spPr>
        <a:xfrm>
          <a:off x="1860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7620</xdr:rowOff>
    </xdr:from>
    <xdr:to>
      <xdr:col>102</xdr:col>
      <xdr:colOff>114300</xdr:colOff>
      <xdr:row>37</xdr:row>
      <xdr:rowOff>102870</xdr:rowOff>
    </xdr:to>
    <xdr:cxnSp macro="">
      <xdr:nvCxnSpPr>
        <xdr:cNvPr id="499" name="直線コネクタ 498"/>
        <xdr:cNvCxnSpPr/>
      </xdr:nvCxnSpPr>
      <xdr:spPr>
        <a:xfrm flipV="1">
          <a:off x="18656300" y="63512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64787</xdr:rowOff>
    </xdr:from>
    <xdr:ext cx="469744" cy="259045"/>
    <xdr:sp macro="" textlink="">
      <xdr:nvSpPr>
        <xdr:cNvPr id="500" name="n_1aveValue【認定こども園・幼稚園・保育所】&#10;一人当たり面積"/>
        <xdr:cNvSpPr txBox="1"/>
      </xdr:nvSpPr>
      <xdr:spPr>
        <a:xfrm>
          <a:off x="2107572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49547</xdr:rowOff>
    </xdr:from>
    <xdr:ext cx="469744" cy="259045"/>
    <xdr:sp macro="" textlink="">
      <xdr:nvSpPr>
        <xdr:cNvPr id="501" name="n_2aveValue【認定こども園・幼稚園・保育所】&#10;一人当たり面積"/>
        <xdr:cNvSpPr txBox="1"/>
      </xdr:nvSpPr>
      <xdr:spPr>
        <a:xfrm>
          <a:off x="201994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02"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57167</xdr:rowOff>
    </xdr:from>
    <xdr:ext cx="469744" cy="259045"/>
    <xdr:sp macro="" textlink="">
      <xdr:nvSpPr>
        <xdr:cNvPr id="503" name="n_4aveValue【認定こども園・幼稚園・保育所】&#10;一人当たり面積"/>
        <xdr:cNvSpPr txBox="1"/>
      </xdr:nvSpPr>
      <xdr:spPr>
        <a:xfrm>
          <a:off x="18421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74947</xdr:rowOff>
    </xdr:from>
    <xdr:ext cx="469744" cy="259045"/>
    <xdr:sp macro="" textlink="">
      <xdr:nvSpPr>
        <xdr:cNvPr id="504" name="n_1mainValue【認定こども園・幼稚園・保育所】&#10;一人当たり面積"/>
        <xdr:cNvSpPr txBox="1"/>
      </xdr:nvSpPr>
      <xdr:spPr>
        <a:xfrm>
          <a:off x="210757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74947</xdr:rowOff>
    </xdr:from>
    <xdr:ext cx="469744" cy="259045"/>
    <xdr:sp macro="" textlink="">
      <xdr:nvSpPr>
        <xdr:cNvPr id="505" name="n_2mainValue【認定こども園・幼稚園・保育所】&#10;一人当たり面積"/>
        <xdr:cNvSpPr txBox="1"/>
      </xdr:nvSpPr>
      <xdr:spPr>
        <a:xfrm>
          <a:off x="20199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74947</xdr:rowOff>
    </xdr:from>
    <xdr:ext cx="469744" cy="259045"/>
    <xdr:sp macro="" textlink="">
      <xdr:nvSpPr>
        <xdr:cNvPr id="506" name="n_3mainValue【認定こども園・幼稚園・保育所】&#10;一人当たり面積"/>
        <xdr:cNvSpPr txBox="1"/>
      </xdr:nvSpPr>
      <xdr:spPr>
        <a:xfrm>
          <a:off x="19310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170197</xdr:rowOff>
    </xdr:from>
    <xdr:ext cx="469744" cy="259045"/>
    <xdr:sp macro="" textlink="">
      <xdr:nvSpPr>
        <xdr:cNvPr id="507" name="n_4mainValue【認定こども園・幼稚園・保育所】&#10;一人当たり面積"/>
        <xdr:cNvSpPr txBox="1"/>
      </xdr:nvSpPr>
      <xdr:spPr>
        <a:xfrm>
          <a:off x="18421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37" name="フローチャート: 判断 536"/>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38" name="フローチャート: 判断 537"/>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539" name="フローチャート: 判断 538"/>
        <xdr:cNvSpPr/>
      </xdr:nvSpPr>
      <xdr:spPr>
        <a:xfrm>
          <a:off x="13652500" y="99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540" name="フローチャート: 判断 539"/>
        <xdr:cNvSpPr/>
      </xdr:nvSpPr>
      <xdr:spPr>
        <a:xfrm>
          <a:off x="12763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46" name="楕円 545"/>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47" name="【学校施設】&#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77216</xdr:rowOff>
    </xdr:from>
    <xdr:to>
      <xdr:col>81</xdr:col>
      <xdr:colOff>101600</xdr:colOff>
      <xdr:row>57</xdr:row>
      <xdr:rowOff>7366</xdr:rowOff>
    </xdr:to>
    <xdr:sp macro="" textlink="">
      <xdr:nvSpPr>
        <xdr:cNvPr id="548" name="楕円 547"/>
        <xdr:cNvSpPr/>
      </xdr:nvSpPr>
      <xdr:spPr>
        <a:xfrm>
          <a:off x="15430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128016</xdr:rowOff>
    </xdr:from>
    <xdr:to>
      <xdr:col>85</xdr:col>
      <xdr:colOff>127000</xdr:colOff>
      <xdr:row>57</xdr:row>
      <xdr:rowOff>57150</xdr:rowOff>
    </xdr:to>
    <xdr:cxnSp macro="">
      <xdr:nvCxnSpPr>
        <xdr:cNvPr id="549" name="直線コネクタ 548"/>
        <xdr:cNvCxnSpPr/>
      </xdr:nvCxnSpPr>
      <xdr:spPr>
        <a:xfrm>
          <a:off x="15481300" y="97292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22352</xdr:rowOff>
    </xdr:from>
    <xdr:to>
      <xdr:col>76</xdr:col>
      <xdr:colOff>165100</xdr:colOff>
      <xdr:row>56</xdr:row>
      <xdr:rowOff>123952</xdr:rowOff>
    </xdr:to>
    <xdr:sp macro="" textlink="">
      <xdr:nvSpPr>
        <xdr:cNvPr id="550" name="楕円 549"/>
        <xdr:cNvSpPr/>
      </xdr:nvSpPr>
      <xdr:spPr>
        <a:xfrm>
          <a:off x="14541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73152</xdr:rowOff>
    </xdr:from>
    <xdr:to>
      <xdr:col>81</xdr:col>
      <xdr:colOff>50800</xdr:colOff>
      <xdr:row>56</xdr:row>
      <xdr:rowOff>128016</xdr:rowOff>
    </xdr:to>
    <xdr:cxnSp macro="">
      <xdr:nvCxnSpPr>
        <xdr:cNvPr id="551" name="直線コネクタ 550"/>
        <xdr:cNvCxnSpPr/>
      </xdr:nvCxnSpPr>
      <xdr:spPr>
        <a:xfrm>
          <a:off x="14592300" y="9674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164084</xdr:rowOff>
    </xdr:from>
    <xdr:to>
      <xdr:col>72</xdr:col>
      <xdr:colOff>38100</xdr:colOff>
      <xdr:row>57</xdr:row>
      <xdr:rowOff>94234</xdr:rowOff>
    </xdr:to>
    <xdr:sp macro="" textlink="">
      <xdr:nvSpPr>
        <xdr:cNvPr id="552" name="楕円 551"/>
        <xdr:cNvSpPr/>
      </xdr:nvSpPr>
      <xdr:spPr>
        <a:xfrm>
          <a:off x="13652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73152</xdr:rowOff>
    </xdr:from>
    <xdr:to>
      <xdr:col>76</xdr:col>
      <xdr:colOff>114300</xdr:colOff>
      <xdr:row>57</xdr:row>
      <xdr:rowOff>43434</xdr:rowOff>
    </xdr:to>
    <xdr:cxnSp macro="">
      <xdr:nvCxnSpPr>
        <xdr:cNvPr id="553" name="直線コネクタ 552"/>
        <xdr:cNvCxnSpPr/>
      </xdr:nvCxnSpPr>
      <xdr:spPr>
        <a:xfrm flipV="1">
          <a:off x="13703300" y="967435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106934</xdr:rowOff>
    </xdr:from>
    <xdr:to>
      <xdr:col>67</xdr:col>
      <xdr:colOff>101600</xdr:colOff>
      <xdr:row>60</xdr:row>
      <xdr:rowOff>37084</xdr:rowOff>
    </xdr:to>
    <xdr:sp macro="" textlink="">
      <xdr:nvSpPr>
        <xdr:cNvPr id="554" name="楕円 553"/>
        <xdr:cNvSpPr/>
      </xdr:nvSpPr>
      <xdr:spPr>
        <a:xfrm>
          <a:off x="12763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43434</xdr:rowOff>
    </xdr:from>
    <xdr:to>
      <xdr:col>71</xdr:col>
      <xdr:colOff>177800</xdr:colOff>
      <xdr:row>59</xdr:row>
      <xdr:rowOff>157734</xdr:rowOff>
    </xdr:to>
    <xdr:cxnSp macro="">
      <xdr:nvCxnSpPr>
        <xdr:cNvPr id="555" name="直線コネクタ 554"/>
        <xdr:cNvCxnSpPr/>
      </xdr:nvCxnSpPr>
      <xdr:spPr>
        <a:xfrm flipV="1">
          <a:off x="12814300" y="9816084"/>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556" name="n_1aveValue【学校施設】&#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87647</xdr:rowOff>
    </xdr:from>
    <xdr:ext cx="405111" cy="259045"/>
    <xdr:sp macro="" textlink="">
      <xdr:nvSpPr>
        <xdr:cNvPr id="557" name="n_2aveValue【学校施設】&#10;有形固定資産減価償却率"/>
        <xdr:cNvSpPr txBox="1"/>
      </xdr:nvSpPr>
      <xdr:spPr>
        <a:xfrm>
          <a:off x="14389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73931</xdr:rowOff>
    </xdr:from>
    <xdr:ext cx="405111" cy="259045"/>
    <xdr:sp macro="" textlink="">
      <xdr:nvSpPr>
        <xdr:cNvPr id="558" name="n_3aveValue【学校施設】&#10;有形固定資産減価償却率"/>
        <xdr:cNvSpPr txBox="1"/>
      </xdr:nvSpPr>
      <xdr:spPr>
        <a:xfrm>
          <a:off x="13500744" y="1001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62755</xdr:rowOff>
    </xdr:from>
    <xdr:ext cx="405111" cy="259045"/>
    <xdr:sp macro="" textlink="">
      <xdr:nvSpPr>
        <xdr:cNvPr id="559" name="n_4aveValue【学校施設】&#10;有形固定資産減価償却率"/>
        <xdr:cNvSpPr txBox="1"/>
      </xdr:nvSpPr>
      <xdr:spPr>
        <a:xfrm>
          <a:off x="12611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23893</xdr:rowOff>
    </xdr:from>
    <xdr:ext cx="405111" cy="259045"/>
    <xdr:sp macro="" textlink="">
      <xdr:nvSpPr>
        <xdr:cNvPr id="560" name="n_1mainValue【学校施設】&#10;有形固定資産減価償却率"/>
        <xdr:cNvSpPr txBox="1"/>
      </xdr:nvSpPr>
      <xdr:spPr>
        <a:xfrm>
          <a:off x="15266044" y="945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140479</xdr:rowOff>
    </xdr:from>
    <xdr:ext cx="405111" cy="259045"/>
    <xdr:sp macro="" textlink="">
      <xdr:nvSpPr>
        <xdr:cNvPr id="561" name="n_2mainValue【学校施設】&#10;有形固定資産減価償却率"/>
        <xdr:cNvSpPr txBox="1"/>
      </xdr:nvSpPr>
      <xdr:spPr>
        <a:xfrm>
          <a:off x="14389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110761</xdr:rowOff>
    </xdr:from>
    <xdr:ext cx="405111" cy="259045"/>
    <xdr:sp macro="" textlink="">
      <xdr:nvSpPr>
        <xdr:cNvPr id="562" name="n_3mainValue【学校施設】&#10;有形固定資産減価償却率"/>
        <xdr:cNvSpPr txBox="1"/>
      </xdr:nvSpPr>
      <xdr:spPr>
        <a:xfrm>
          <a:off x="135007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28211</xdr:rowOff>
    </xdr:from>
    <xdr:ext cx="405111" cy="259045"/>
    <xdr:sp macro="" textlink="">
      <xdr:nvSpPr>
        <xdr:cNvPr id="563" name="n_4mainValue【学校施設】&#10;有形固定資産減価償却率"/>
        <xdr:cNvSpPr txBox="1"/>
      </xdr:nvSpPr>
      <xdr:spPr>
        <a:xfrm>
          <a:off x="12611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595" name="フローチャート: 判断 594"/>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6" name="フローチャート: 判断 595"/>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597" name="フローチャート: 判断 596"/>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98" name="フローチャート: 判断 597"/>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87884</xdr:rowOff>
    </xdr:from>
    <xdr:to>
      <xdr:col>116</xdr:col>
      <xdr:colOff>114300</xdr:colOff>
      <xdr:row>63</xdr:row>
      <xdr:rowOff>18034</xdr:rowOff>
    </xdr:to>
    <xdr:sp macro="" textlink="">
      <xdr:nvSpPr>
        <xdr:cNvPr id="604" name="楕円 603"/>
        <xdr:cNvSpPr/>
      </xdr:nvSpPr>
      <xdr:spPr>
        <a:xfrm>
          <a:off x="22110700" y="107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66311</xdr:rowOff>
    </xdr:from>
    <xdr:ext cx="469744" cy="259045"/>
    <xdr:sp macro="" textlink="">
      <xdr:nvSpPr>
        <xdr:cNvPr id="605" name="【学校施設】&#10;一人当たり面積該当値テキスト"/>
        <xdr:cNvSpPr txBox="1"/>
      </xdr:nvSpPr>
      <xdr:spPr>
        <a:xfrm>
          <a:off x="22199600" y="106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84836</xdr:rowOff>
    </xdr:from>
    <xdr:to>
      <xdr:col>112</xdr:col>
      <xdr:colOff>38100</xdr:colOff>
      <xdr:row>63</xdr:row>
      <xdr:rowOff>14986</xdr:rowOff>
    </xdr:to>
    <xdr:sp macro="" textlink="">
      <xdr:nvSpPr>
        <xdr:cNvPr id="606" name="楕円 605"/>
        <xdr:cNvSpPr/>
      </xdr:nvSpPr>
      <xdr:spPr>
        <a:xfrm>
          <a:off x="21272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135636</xdr:rowOff>
    </xdr:from>
    <xdr:to>
      <xdr:col>116</xdr:col>
      <xdr:colOff>63500</xdr:colOff>
      <xdr:row>62</xdr:row>
      <xdr:rowOff>138684</xdr:rowOff>
    </xdr:to>
    <xdr:cxnSp macro="">
      <xdr:nvCxnSpPr>
        <xdr:cNvPr id="607" name="直線コネクタ 606"/>
        <xdr:cNvCxnSpPr/>
      </xdr:nvCxnSpPr>
      <xdr:spPr>
        <a:xfrm>
          <a:off x="21323300" y="1076553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xdr:rowOff>
    </xdr:from>
    <xdr:to>
      <xdr:col>107</xdr:col>
      <xdr:colOff>101600</xdr:colOff>
      <xdr:row>63</xdr:row>
      <xdr:rowOff>108712</xdr:rowOff>
    </xdr:to>
    <xdr:sp macro="" textlink="">
      <xdr:nvSpPr>
        <xdr:cNvPr id="608" name="楕円 607"/>
        <xdr:cNvSpPr/>
      </xdr:nvSpPr>
      <xdr:spPr>
        <a:xfrm>
          <a:off x="20383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135636</xdr:rowOff>
    </xdr:from>
    <xdr:to>
      <xdr:col>111</xdr:col>
      <xdr:colOff>177800</xdr:colOff>
      <xdr:row>63</xdr:row>
      <xdr:rowOff>57912</xdr:rowOff>
    </xdr:to>
    <xdr:cxnSp macro="">
      <xdr:nvCxnSpPr>
        <xdr:cNvPr id="609" name="直線コネクタ 608"/>
        <xdr:cNvCxnSpPr/>
      </xdr:nvCxnSpPr>
      <xdr:spPr>
        <a:xfrm flipV="1">
          <a:off x="20434300" y="1076553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xdr:rowOff>
    </xdr:from>
    <xdr:to>
      <xdr:col>102</xdr:col>
      <xdr:colOff>165100</xdr:colOff>
      <xdr:row>63</xdr:row>
      <xdr:rowOff>106426</xdr:rowOff>
    </xdr:to>
    <xdr:sp macro="" textlink="">
      <xdr:nvSpPr>
        <xdr:cNvPr id="610" name="楕円 609"/>
        <xdr:cNvSpPr/>
      </xdr:nvSpPr>
      <xdr:spPr>
        <a:xfrm>
          <a:off x="19494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55626</xdr:rowOff>
    </xdr:from>
    <xdr:to>
      <xdr:col>107</xdr:col>
      <xdr:colOff>50800</xdr:colOff>
      <xdr:row>63</xdr:row>
      <xdr:rowOff>57912</xdr:rowOff>
    </xdr:to>
    <xdr:cxnSp macro="">
      <xdr:nvCxnSpPr>
        <xdr:cNvPr id="611" name="直線コネクタ 610"/>
        <xdr:cNvCxnSpPr/>
      </xdr:nvCxnSpPr>
      <xdr:spPr>
        <a:xfrm>
          <a:off x="19545300" y="108569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12" name="楕円 611"/>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55626</xdr:rowOff>
    </xdr:to>
    <xdr:cxnSp macro="">
      <xdr:nvCxnSpPr>
        <xdr:cNvPr id="613" name="直線コネクタ 612"/>
        <xdr:cNvCxnSpPr/>
      </xdr:nvCxnSpPr>
      <xdr:spPr>
        <a:xfrm>
          <a:off x="18656300" y="108493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42181</xdr:rowOff>
    </xdr:from>
    <xdr:ext cx="469744" cy="259045"/>
    <xdr:sp macro="" textlink="">
      <xdr:nvSpPr>
        <xdr:cNvPr id="614" name="n_1aveValue【学校施設】&#10;一人当たり面積"/>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15" name="n_2aveValue【学校施設】&#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64279</xdr:rowOff>
    </xdr:from>
    <xdr:ext cx="469744" cy="259045"/>
    <xdr:sp macro="" textlink="">
      <xdr:nvSpPr>
        <xdr:cNvPr id="616" name="n_3aveValue【学校施設】&#10;一人当たり面積"/>
        <xdr:cNvSpPr txBox="1"/>
      </xdr:nvSpPr>
      <xdr:spPr>
        <a:xfrm>
          <a:off x="1931042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17" name="n_4aveValue【学校施設】&#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6113</xdr:rowOff>
    </xdr:from>
    <xdr:ext cx="469744" cy="259045"/>
    <xdr:sp macro="" textlink="">
      <xdr:nvSpPr>
        <xdr:cNvPr id="618" name="n_1mainValue【学校施設】&#10;一人当たり面積"/>
        <xdr:cNvSpPr txBox="1"/>
      </xdr:nvSpPr>
      <xdr:spPr>
        <a:xfrm>
          <a:off x="210757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99839</xdr:rowOff>
    </xdr:from>
    <xdr:ext cx="469744" cy="259045"/>
    <xdr:sp macro="" textlink="">
      <xdr:nvSpPr>
        <xdr:cNvPr id="619" name="n_2mainValue【学校施設】&#10;一人当たり面積"/>
        <xdr:cNvSpPr txBox="1"/>
      </xdr:nvSpPr>
      <xdr:spPr>
        <a:xfrm>
          <a:off x="201994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97553</xdr:rowOff>
    </xdr:from>
    <xdr:ext cx="469744" cy="259045"/>
    <xdr:sp macro="" textlink="">
      <xdr:nvSpPr>
        <xdr:cNvPr id="620" name="n_3mainValue【学校施設】&#10;一人当たり面積"/>
        <xdr:cNvSpPr txBox="1"/>
      </xdr:nvSpPr>
      <xdr:spPr>
        <a:xfrm>
          <a:off x="1931042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21" name="n_4mainValue【学校施設】&#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8"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70" name="フローチャート: 判断 669"/>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671" name="フローチャート: 判断 670"/>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2" name="フローチャート: 判断 6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673" name="フローチャート: 判断 672"/>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159294</xdr:rowOff>
    </xdr:from>
    <xdr:to>
      <xdr:col>85</xdr:col>
      <xdr:colOff>177800</xdr:colOff>
      <xdr:row>105</xdr:row>
      <xdr:rowOff>89444</xdr:rowOff>
    </xdr:to>
    <xdr:sp macro="" textlink="">
      <xdr:nvSpPr>
        <xdr:cNvPr id="679" name="楕円 678"/>
        <xdr:cNvSpPr/>
      </xdr:nvSpPr>
      <xdr:spPr>
        <a:xfrm>
          <a:off x="16268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10721</xdr:rowOff>
    </xdr:from>
    <xdr:ext cx="405111" cy="259045"/>
    <xdr:sp macro="" textlink="">
      <xdr:nvSpPr>
        <xdr:cNvPr id="680" name="【公民館】&#10;有形固定資産減価償却率該当値テキスト"/>
        <xdr:cNvSpPr txBox="1"/>
      </xdr:nvSpPr>
      <xdr:spPr>
        <a:xfrm>
          <a:off x="16357600" y="1784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154395</xdr:rowOff>
    </xdr:from>
    <xdr:to>
      <xdr:col>81</xdr:col>
      <xdr:colOff>101600</xdr:colOff>
      <xdr:row>105</xdr:row>
      <xdr:rowOff>84545</xdr:rowOff>
    </xdr:to>
    <xdr:sp macro="" textlink="">
      <xdr:nvSpPr>
        <xdr:cNvPr id="681" name="楕円 680"/>
        <xdr:cNvSpPr/>
      </xdr:nvSpPr>
      <xdr:spPr>
        <a:xfrm>
          <a:off x="15430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33745</xdr:rowOff>
    </xdr:from>
    <xdr:to>
      <xdr:col>85</xdr:col>
      <xdr:colOff>127000</xdr:colOff>
      <xdr:row>105</xdr:row>
      <xdr:rowOff>38644</xdr:rowOff>
    </xdr:to>
    <xdr:cxnSp macro="">
      <xdr:nvCxnSpPr>
        <xdr:cNvPr id="682" name="直線コネクタ 681"/>
        <xdr:cNvCxnSpPr/>
      </xdr:nvCxnSpPr>
      <xdr:spPr>
        <a:xfrm>
          <a:off x="15481300" y="180359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683" name="楕円 682"/>
        <xdr:cNvSpPr/>
      </xdr:nvSpPr>
      <xdr:spPr>
        <a:xfrm>
          <a:off x="14541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33745</xdr:rowOff>
    </xdr:from>
    <xdr:to>
      <xdr:col>81</xdr:col>
      <xdr:colOff>50800</xdr:colOff>
      <xdr:row>105</xdr:row>
      <xdr:rowOff>54973</xdr:rowOff>
    </xdr:to>
    <xdr:cxnSp macro="">
      <xdr:nvCxnSpPr>
        <xdr:cNvPr id="684" name="直線コネクタ 683"/>
        <xdr:cNvCxnSpPr/>
      </xdr:nvCxnSpPr>
      <xdr:spPr>
        <a:xfrm flipV="1">
          <a:off x="14592300" y="180359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85" name="楕円 684"/>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54973</xdr:rowOff>
    </xdr:to>
    <xdr:cxnSp macro="">
      <xdr:nvCxnSpPr>
        <xdr:cNvPr id="686" name="直線コネクタ 685"/>
        <xdr:cNvCxnSpPr/>
      </xdr:nvCxnSpPr>
      <xdr:spPr>
        <a:xfrm>
          <a:off x="13703300" y="180441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687" name="楕円 686"/>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85998</xdr:rowOff>
    </xdr:to>
    <xdr:cxnSp macro="">
      <xdr:nvCxnSpPr>
        <xdr:cNvPr id="688" name="直線コネクタ 687"/>
        <xdr:cNvCxnSpPr/>
      </xdr:nvCxnSpPr>
      <xdr:spPr>
        <a:xfrm flipV="1">
          <a:off x="12814300" y="180441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689" name="n_1aveValue【公民館】&#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119034</xdr:rowOff>
    </xdr:from>
    <xdr:ext cx="405111" cy="259045"/>
    <xdr:sp macro="" textlink="">
      <xdr:nvSpPr>
        <xdr:cNvPr id="690" name="n_2aveValue【公民館】&#10;有形固定資産減価償却率"/>
        <xdr:cNvSpPr txBox="1"/>
      </xdr:nvSpPr>
      <xdr:spPr>
        <a:xfrm>
          <a:off x="14389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1"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macro="" textlink="">
      <xdr:nvSpPr>
        <xdr:cNvPr id="692" name="n_4aveValue【公民館】&#10;有形固定資産減価償却率"/>
        <xdr:cNvSpPr txBox="1"/>
      </xdr:nvSpPr>
      <xdr:spPr>
        <a:xfrm>
          <a:off x="12611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101072</xdr:rowOff>
    </xdr:from>
    <xdr:ext cx="405111" cy="259045"/>
    <xdr:sp macro="" textlink="">
      <xdr:nvSpPr>
        <xdr:cNvPr id="693" name="n_1mainValue【公民館】&#10;有形固定資産減価償却率"/>
        <xdr:cNvSpPr txBox="1"/>
      </xdr:nvSpPr>
      <xdr:spPr>
        <a:xfrm>
          <a:off x="152660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96900</xdr:rowOff>
    </xdr:from>
    <xdr:ext cx="405111" cy="259045"/>
    <xdr:sp macro="" textlink="">
      <xdr:nvSpPr>
        <xdr:cNvPr id="694" name="n_2mainValue【公民館】&#10;有形固定資産減価償却率"/>
        <xdr:cNvSpPr txBox="1"/>
      </xdr:nvSpPr>
      <xdr:spPr>
        <a:xfrm>
          <a:off x="14389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695" name="n_3mainValue【公民館】&#10;有形固定資産減価償却率"/>
        <xdr:cNvSpPr txBox="1"/>
      </xdr:nvSpPr>
      <xdr:spPr>
        <a:xfrm>
          <a:off x="13500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96" name="n_4mainValue【公民館】&#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23"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725" name="フローチャート: 判断 724"/>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26" name="フローチャート: 判断 725"/>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727" name="フローチャート: 判断 726"/>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28" name="フローチャート: 判断 727"/>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50546</xdr:rowOff>
    </xdr:from>
    <xdr:to>
      <xdr:col>116</xdr:col>
      <xdr:colOff>114300</xdr:colOff>
      <xdr:row>105</xdr:row>
      <xdr:rowOff>152146</xdr:rowOff>
    </xdr:to>
    <xdr:sp macro="" textlink="">
      <xdr:nvSpPr>
        <xdr:cNvPr id="734" name="楕円 733"/>
        <xdr:cNvSpPr/>
      </xdr:nvSpPr>
      <xdr:spPr>
        <a:xfrm>
          <a:off x="22110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73423</xdr:rowOff>
    </xdr:from>
    <xdr:ext cx="469744" cy="259045"/>
    <xdr:sp macro="" textlink="">
      <xdr:nvSpPr>
        <xdr:cNvPr id="735" name="【公民館】&#10;一人当たり面積該当値テキスト"/>
        <xdr:cNvSpPr txBox="1"/>
      </xdr:nvSpPr>
      <xdr:spPr>
        <a:xfrm>
          <a:off x="22199600"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736" name="楕円 735"/>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101346</xdr:rowOff>
    </xdr:from>
    <xdr:to>
      <xdr:col>116</xdr:col>
      <xdr:colOff>63500</xdr:colOff>
      <xdr:row>105</xdr:row>
      <xdr:rowOff>151637</xdr:rowOff>
    </xdr:to>
    <xdr:cxnSp macro="">
      <xdr:nvCxnSpPr>
        <xdr:cNvPr id="737" name="直線コネクタ 736"/>
        <xdr:cNvCxnSpPr/>
      </xdr:nvCxnSpPr>
      <xdr:spPr>
        <a:xfrm flipV="1">
          <a:off x="21323300" y="181035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27687</xdr:rowOff>
    </xdr:from>
    <xdr:to>
      <xdr:col>107</xdr:col>
      <xdr:colOff>101600</xdr:colOff>
      <xdr:row>105</xdr:row>
      <xdr:rowOff>129287</xdr:rowOff>
    </xdr:to>
    <xdr:sp macro="" textlink="">
      <xdr:nvSpPr>
        <xdr:cNvPr id="738" name="楕円 737"/>
        <xdr:cNvSpPr/>
      </xdr:nvSpPr>
      <xdr:spPr>
        <a:xfrm>
          <a:off x="2038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151637</xdr:rowOff>
    </xdr:to>
    <xdr:cxnSp macro="">
      <xdr:nvCxnSpPr>
        <xdr:cNvPr id="739" name="直線コネクタ 738"/>
        <xdr:cNvCxnSpPr/>
      </xdr:nvCxnSpPr>
      <xdr:spPr>
        <a:xfrm>
          <a:off x="20434300" y="180807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40" name="楕円 739"/>
        <xdr:cNvSpPr/>
      </xdr:nvSpPr>
      <xdr:spPr>
        <a:xfrm>
          <a:off x="19494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78487</xdr:rowOff>
    </xdr:from>
    <xdr:to>
      <xdr:col>107</xdr:col>
      <xdr:colOff>50800</xdr:colOff>
      <xdr:row>105</xdr:row>
      <xdr:rowOff>83058</xdr:rowOff>
    </xdr:to>
    <xdr:cxnSp macro="">
      <xdr:nvCxnSpPr>
        <xdr:cNvPr id="741" name="直線コネクタ 740"/>
        <xdr:cNvCxnSpPr/>
      </xdr:nvCxnSpPr>
      <xdr:spPr>
        <a:xfrm flipV="1">
          <a:off x="19545300" y="180807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98552</xdr:rowOff>
    </xdr:from>
    <xdr:to>
      <xdr:col>98</xdr:col>
      <xdr:colOff>38100</xdr:colOff>
      <xdr:row>106</xdr:row>
      <xdr:rowOff>28702</xdr:rowOff>
    </xdr:to>
    <xdr:sp macro="" textlink="">
      <xdr:nvSpPr>
        <xdr:cNvPr id="742" name="楕円 741"/>
        <xdr:cNvSpPr/>
      </xdr:nvSpPr>
      <xdr:spPr>
        <a:xfrm>
          <a:off x="18605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105</xdr:row>
      <xdr:rowOff>149352</xdr:rowOff>
    </xdr:to>
    <xdr:cxnSp macro="">
      <xdr:nvCxnSpPr>
        <xdr:cNvPr id="743" name="直線コネクタ 742"/>
        <xdr:cNvCxnSpPr/>
      </xdr:nvCxnSpPr>
      <xdr:spPr>
        <a:xfrm flipV="1">
          <a:off x="18656300" y="1808530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744"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745"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746"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747"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47514</xdr:rowOff>
    </xdr:from>
    <xdr:ext cx="469744" cy="259045"/>
    <xdr:sp macro="" textlink="">
      <xdr:nvSpPr>
        <xdr:cNvPr id="748" name="n_1main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145814</xdr:rowOff>
    </xdr:from>
    <xdr:ext cx="469744" cy="259045"/>
    <xdr:sp macro="" textlink="">
      <xdr:nvSpPr>
        <xdr:cNvPr id="749" name="n_2mainValue【公民館】&#10;一人当たり面積"/>
        <xdr:cNvSpPr txBox="1"/>
      </xdr:nvSpPr>
      <xdr:spPr>
        <a:xfrm>
          <a:off x="20199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750" name="n_3main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45229</xdr:rowOff>
    </xdr:from>
    <xdr:ext cx="469744" cy="259045"/>
    <xdr:sp macro="" textlink="">
      <xdr:nvSpPr>
        <xdr:cNvPr id="751" name="n_4mainValue【公民館】&#10;一人当たり面積"/>
        <xdr:cNvSpPr txBox="1"/>
      </xdr:nvSpPr>
      <xdr:spPr>
        <a:xfrm>
          <a:off x="184214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である。公営住宅については，すべての施設で築後３０年以上が経過しており，築後５０年が経過している施設も多く老朽化が進んでいる状況である。令和３年度には，公営住宅の解体を行ったことにより有形固定資産減価償却率は改善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今後も施設の老朽化が一層進むため，公営住宅の集約化を計画的に進めていく予定である。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69,837
68,198
211.90
32,566,345
30,431,486
1,876,375
17,297,437
30,585,802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87449</xdr:rowOff>
    </xdr:from>
    <xdr:to>
      <xdr:col>24</xdr:col>
      <xdr:colOff>114300</xdr:colOff>
      <xdr:row>40</xdr:row>
      <xdr:rowOff>17599</xdr:rowOff>
    </xdr:to>
    <xdr:sp macro="" textlink="">
      <xdr:nvSpPr>
        <xdr:cNvPr id="74" name="楕円 73"/>
        <xdr:cNvSpPr/>
      </xdr:nvSpPr>
      <xdr:spPr>
        <a:xfrm>
          <a:off x="4584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65876</xdr:rowOff>
    </xdr:from>
    <xdr:ext cx="405111" cy="259045"/>
    <xdr:sp macro="" textlink="">
      <xdr:nvSpPr>
        <xdr:cNvPr id="75" name="【図書館】&#10;有形固定資産減価償却率該当値テキスト"/>
        <xdr:cNvSpPr txBox="1"/>
      </xdr:nvSpPr>
      <xdr:spPr>
        <a:xfrm>
          <a:off x="4673600"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138249</xdr:rowOff>
    </xdr:from>
    <xdr:to>
      <xdr:col>24</xdr:col>
      <xdr:colOff>63500</xdr:colOff>
      <xdr:row>40</xdr:row>
      <xdr:rowOff>43543</xdr:rowOff>
    </xdr:to>
    <xdr:cxnSp macro="">
      <xdr:nvCxnSpPr>
        <xdr:cNvPr id="77" name="直線コネクタ 76"/>
        <xdr:cNvCxnSpPr/>
      </xdr:nvCxnSpPr>
      <xdr:spPr>
        <a:xfrm flipV="1">
          <a:off x="3797300" y="682479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8" name="楕円 77"/>
        <xdr:cNvSpPr/>
      </xdr:nvSpPr>
      <xdr:spPr>
        <a:xfrm>
          <a:off x="2857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59872</xdr:rowOff>
    </xdr:from>
    <xdr:to>
      <xdr:col>19</xdr:col>
      <xdr:colOff>177800</xdr:colOff>
      <xdr:row>40</xdr:row>
      <xdr:rowOff>43543</xdr:rowOff>
    </xdr:to>
    <xdr:cxnSp macro="">
      <xdr:nvCxnSpPr>
        <xdr:cNvPr id="79" name="直線コネクタ 78"/>
        <xdr:cNvCxnSpPr/>
      </xdr:nvCxnSpPr>
      <xdr:spPr>
        <a:xfrm>
          <a:off x="2908300" y="674642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39</xdr:row>
      <xdr:rowOff>59872</xdr:rowOff>
    </xdr:to>
    <xdr:cxnSp macro="">
      <xdr:nvCxnSpPr>
        <xdr:cNvPr id="81" name="直線コネクタ 80"/>
        <xdr:cNvCxnSpPr/>
      </xdr:nvCxnSpPr>
      <xdr:spPr>
        <a:xfrm>
          <a:off x="2019300" y="664191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44994</xdr:rowOff>
    </xdr:from>
    <xdr:to>
      <xdr:col>6</xdr:col>
      <xdr:colOff>38100</xdr:colOff>
      <xdr:row>39</xdr:row>
      <xdr:rowOff>146594</xdr:rowOff>
    </xdr:to>
    <xdr:sp macro="" textlink="">
      <xdr:nvSpPr>
        <xdr:cNvPr id="82" name="楕円 81"/>
        <xdr:cNvSpPr/>
      </xdr:nvSpPr>
      <xdr:spPr>
        <a:xfrm>
          <a:off x="1079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39</xdr:row>
      <xdr:rowOff>95794</xdr:rowOff>
    </xdr:to>
    <xdr:cxnSp macro="">
      <xdr:nvCxnSpPr>
        <xdr:cNvPr id="83" name="直線コネクタ 82"/>
        <xdr:cNvCxnSpPr/>
      </xdr:nvCxnSpPr>
      <xdr:spPr>
        <a:xfrm flipV="1">
          <a:off x="1130300" y="664191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9" name="n_2mainValue【図書館】&#10;有形固定資産減価償却率"/>
        <xdr:cNvSpPr txBox="1"/>
      </xdr:nvSpPr>
      <xdr:spPr>
        <a:xfrm>
          <a:off x="2705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図書館】&#10;有形固定資産減価償却率"/>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137721</xdr:rowOff>
    </xdr:from>
    <xdr:ext cx="405111" cy="259045"/>
    <xdr:sp macro="" textlink="">
      <xdr:nvSpPr>
        <xdr:cNvPr id="91" name="n_4mainValue【図書館】&#10;有形固定資産減価償却率"/>
        <xdr:cNvSpPr txBox="1"/>
      </xdr:nvSpPr>
      <xdr:spPr>
        <a:xfrm>
          <a:off x="927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3" name="楕円 132"/>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25400</xdr:rowOff>
    </xdr:to>
    <xdr:cxnSp macro="">
      <xdr:nvCxnSpPr>
        <xdr:cNvPr id="134" name="直線コネクタ 133"/>
        <xdr:cNvCxnSpPr/>
      </xdr:nvCxnSpPr>
      <xdr:spPr>
        <a:xfrm>
          <a:off x="9639300" y="687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5" name="楕円 134"/>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12700</xdr:rowOff>
    </xdr:to>
    <xdr:cxnSp macro="">
      <xdr:nvCxnSpPr>
        <xdr:cNvPr id="136" name="直線コネクタ 135"/>
        <xdr:cNvCxnSpPr/>
      </xdr:nvCxnSpPr>
      <xdr:spPr>
        <a:xfrm>
          <a:off x="8750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133350</xdr:rowOff>
    </xdr:from>
    <xdr:to>
      <xdr:col>41</xdr:col>
      <xdr:colOff>101600</xdr:colOff>
      <xdr:row>40</xdr:row>
      <xdr:rowOff>63500</xdr:rowOff>
    </xdr:to>
    <xdr:sp macro="" textlink="">
      <xdr:nvSpPr>
        <xdr:cNvPr id="137" name="楕円 136"/>
        <xdr:cNvSpPr/>
      </xdr:nvSpPr>
      <xdr:spPr>
        <a:xfrm>
          <a:off x="7810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xdr:rowOff>
    </xdr:from>
    <xdr:to>
      <xdr:col>45</xdr:col>
      <xdr:colOff>177800</xdr:colOff>
      <xdr:row>40</xdr:row>
      <xdr:rowOff>12700</xdr:rowOff>
    </xdr:to>
    <xdr:cxnSp macro="">
      <xdr:nvCxnSpPr>
        <xdr:cNvPr id="138" name="直線コネクタ 137"/>
        <xdr:cNvCxnSpPr/>
      </xdr:nvCxnSpPr>
      <xdr:spPr>
        <a:xfrm>
          <a:off x="7861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133350</xdr:rowOff>
    </xdr:from>
    <xdr:to>
      <xdr:col>36</xdr:col>
      <xdr:colOff>165100</xdr:colOff>
      <xdr:row>40</xdr:row>
      <xdr:rowOff>63500</xdr:rowOff>
    </xdr:to>
    <xdr:sp macro="" textlink="">
      <xdr:nvSpPr>
        <xdr:cNvPr id="139" name="楕円 138"/>
        <xdr:cNvSpPr/>
      </xdr:nvSpPr>
      <xdr:spPr>
        <a:xfrm>
          <a:off x="6921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xdr:rowOff>
    </xdr:from>
    <xdr:to>
      <xdr:col>41</xdr:col>
      <xdr:colOff>50800</xdr:colOff>
      <xdr:row>40</xdr:row>
      <xdr:rowOff>12700</xdr:rowOff>
    </xdr:to>
    <xdr:cxnSp macro="">
      <xdr:nvCxnSpPr>
        <xdr:cNvPr id="140" name="直線コネクタ 139"/>
        <xdr:cNvCxnSpPr/>
      </xdr:nvCxnSpPr>
      <xdr:spPr>
        <a:xfrm>
          <a:off x="6972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2"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3"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4" name="n_4ave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5"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46" name="n_2mainValue【図書館】&#10;一人当たり面積"/>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54627</xdr:rowOff>
    </xdr:from>
    <xdr:ext cx="469744" cy="259045"/>
    <xdr:sp macro="" textlink="">
      <xdr:nvSpPr>
        <xdr:cNvPr id="147" name="n_3mainValue【図書館】&#10;一人当たり面積"/>
        <xdr:cNvSpPr txBox="1"/>
      </xdr:nvSpPr>
      <xdr:spPr>
        <a:xfrm>
          <a:off x="7626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54627</xdr:rowOff>
    </xdr:from>
    <xdr:ext cx="469744" cy="259045"/>
    <xdr:sp macro="" textlink="">
      <xdr:nvSpPr>
        <xdr:cNvPr id="148" name="n_4mainValue【図書館】&#10;一人当たり面積"/>
        <xdr:cNvSpPr txBox="1"/>
      </xdr:nvSpPr>
      <xdr:spPr>
        <a:xfrm>
          <a:off x="6737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83094</xdr:rowOff>
    </xdr:from>
    <xdr:to>
      <xdr:col>24</xdr:col>
      <xdr:colOff>114300</xdr:colOff>
      <xdr:row>60</xdr:row>
      <xdr:rowOff>13244</xdr:rowOff>
    </xdr:to>
    <xdr:sp macro="" textlink="">
      <xdr:nvSpPr>
        <xdr:cNvPr id="190" name="楕円 189"/>
        <xdr:cNvSpPr/>
      </xdr:nvSpPr>
      <xdr:spPr>
        <a:xfrm>
          <a:off x="4584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105971</xdr:rowOff>
    </xdr:from>
    <xdr:ext cx="405111" cy="259045"/>
    <xdr:sp macro="" textlink="">
      <xdr:nvSpPr>
        <xdr:cNvPr id="191" name="【体育館・プール】&#10;有形固定資産減価償却率該当値テキスト"/>
        <xdr:cNvSpPr txBox="1"/>
      </xdr:nvSpPr>
      <xdr:spPr>
        <a:xfrm>
          <a:off x="4673600" y="1005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92" name="楕円 191"/>
        <xdr:cNvSpPr/>
      </xdr:nvSpPr>
      <xdr:spPr>
        <a:xfrm>
          <a:off x="3746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101237</xdr:rowOff>
    </xdr:from>
    <xdr:to>
      <xdr:col>24</xdr:col>
      <xdr:colOff>63500</xdr:colOff>
      <xdr:row>59</xdr:row>
      <xdr:rowOff>133894</xdr:rowOff>
    </xdr:to>
    <xdr:cxnSp macro="">
      <xdr:nvCxnSpPr>
        <xdr:cNvPr id="193" name="直線コネクタ 192"/>
        <xdr:cNvCxnSpPr/>
      </xdr:nvCxnSpPr>
      <xdr:spPr>
        <a:xfrm>
          <a:off x="3797300" y="1021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4" name="楕円 193"/>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101237</xdr:rowOff>
    </xdr:to>
    <xdr:cxnSp macro="">
      <xdr:nvCxnSpPr>
        <xdr:cNvPr id="195" name="直線コネクタ 194"/>
        <xdr:cNvCxnSpPr/>
      </xdr:nvCxnSpPr>
      <xdr:spPr>
        <a:xfrm>
          <a:off x="2908300" y="101890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122283</xdr:rowOff>
    </xdr:from>
    <xdr:to>
      <xdr:col>10</xdr:col>
      <xdr:colOff>165100</xdr:colOff>
      <xdr:row>59</xdr:row>
      <xdr:rowOff>52433</xdr:rowOff>
    </xdr:to>
    <xdr:sp macro="" textlink="">
      <xdr:nvSpPr>
        <xdr:cNvPr id="196" name="楕円 195"/>
        <xdr:cNvSpPr/>
      </xdr:nvSpPr>
      <xdr:spPr>
        <a:xfrm>
          <a:off x="1968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1633</xdr:rowOff>
    </xdr:from>
    <xdr:to>
      <xdr:col>15</xdr:col>
      <xdr:colOff>50800</xdr:colOff>
      <xdr:row>59</xdr:row>
      <xdr:rowOff>73478</xdr:rowOff>
    </xdr:to>
    <xdr:cxnSp macro="">
      <xdr:nvCxnSpPr>
        <xdr:cNvPr id="197" name="直線コネクタ 196"/>
        <xdr:cNvCxnSpPr/>
      </xdr:nvCxnSpPr>
      <xdr:spPr>
        <a:xfrm>
          <a:off x="2019300" y="101171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122283</xdr:rowOff>
    </xdr:from>
    <xdr:to>
      <xdr:col>6</xdr:col>
      <xdr:colOff>38100</xdr:colOff>
      <xdr:row>59</xdr:row>
      <xdr:rowOff>52433</xdr:rowOff>
    </xdr:to>
    <xdr:sp macro="" textlink="">
      <xdr:nvSpPr>
        <xdr:cNvPr id="198" name="楕円 197"/>
        <xdr:cNvSpPr/>
      </xdr:nvSpPr>
      <xdr:spPr>
        <a:xfrm>
          <a:off x="1079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1633</xdr:rowOff>
    </xdr:from>
    <xdr:to>
      <xdr:col>10</xdr:col>
      <xdr:colOff>114300</xdr:colOff>
      <xdr:row>59</xdr:row>
      <xdr:rowOff>1633</xdr:rowOff>
    </xdr:to>
    <xdr:cxnSp macro="">
      <xdr:nvCxnSpPr>
        <xdr:cNvPr id="199" name="直線コネクタ 198"/>
        <xdr:cNvCxnSpPr/>
      </xdr:nvCxnSpPr>
      <xdr:spPr>
        <a:xfrm>
          <a:off x="1130300" y="10117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0" name="n_1aveValue【体育館・プー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ave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3" name="n_4aveValue【体育館・プール】&#10;有形固定資産減価償却率"/>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168564</xdr:rowOff>
    </xdr:from>
    <xdr:ext cx="405111" cy="259045"/>
    <xdr:sp macro="" textlink="">
      <xdr:nvSpPr>
        <xdr:cNvPr id="204" name="n_1mainValue【体育館・プール】&#10;有形固定資産減価償却率"/>
        <xdr:cNvSpPr txBox="1"/>
      </xdr:nvSpPr>
      <xdr:spPr>
        <a:xfrm>
          <a:off x="35820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205" name="n_2mainValue【体育館・プール】&#10;有形固定資産減価償却率"/>
        <xdr:cNvSpPr txBox="1"/>
      </xdr:nvSpPr>
      <xdr:spPr>
        <a:xfrm>
          <a:off x="2705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68960</xdr:rowOff>
    </xdr:from>
    <xdr:ext cx="405111" cy="259045"/>
    <xdr:sp macro="" textlink="">
      <xdr:nvSpPr>
        <xdr:cNvPr id="206" name="n_3mainValue【体育館・プール】&#10;有形固定資産減価償却率"/>
        <xdr:cNvSpPr txBox="1"/>
      </xdr:nvSpPr>
      <xdr:spPr>
        <a:xfrm>
          <a:off x="1816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68960</xdr:rowOff>
    </xdr:from>
    <xdr:ext cx="405111" cy="259045"/>
    <xdr:sp macro="" textlink="">
      <xdr:nvSpPr>
        <xdr:cNvPr id="207" name="n_4mainValue【体育館・プール】&#10;有形固定資産減価償却率"/>
        <xdr:cNvSpPr txBox="1"/>
      </xdr:nvSpPr>
      <xdr:spPr>
        <a:xfrm>
          <a:off x="927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7" name="楕円 246"/>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8" name="【体育館・プール】&#10;一人当たり面積該当値テキスト"/>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49" name="楕円 248"/>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139065</xdr:rowOff>
    </xdr:to>
    <xdr:cxnSp macro="">
      <xdr:nvCxnSpPr>
        <xdr:cNvPr id="250" name="直線コネクタ 249"/>
        <xdr:cNvCxnSpPr/>
      </xdr:nvCxnSpPr>
      <xdr:spPr>
        <a:xfrm flipV="1">
          <a:off x="9639300" y="107670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80645</xdr:rowOff>
    </xdr:from>
    <xdr:to>
      <xdr:col>46</xdr:col>
      <xdr:colOff>38100</xdr:colOff>
      <xdr:row>63</xdr:row>
      <xdr:rowOff>10795</xdr:rowOff>
    </xdr:to>
    <xdr:sp macro="" textlink="">
      <xdr:nvSpPr>
        <xdr:cNvPr id="251" name="楕円 250"/>
        <xdr:cNvSpPr/>
      </xdr:nvSpPr>
      <xdr:spPr>
        <a:xfrm>
          <a:off x="869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131445</xdr:rowOff>
    </xdr:from>
    <xdr:to>
      <xdr:col>50</xdr:col>
      <xdr:colOff>114300</xdr:colOff>
      <xdr:row>62</xdr:row>
      <xdr:rowOff>139065</xdr:rowOff>
    </xdr:to>
    <xdr:cxnSp macro="">
      <xdr:nvCxnSpPr>
        <xdr:cNvPr id="252" name="直線コネクタ 251"/>
        <xdr:cNvCxnSpPr/>
      </xdr:nvCxnSpPr>
      <xdr:spPr>
        <a:xfrm>
          <a:off x="8750300" y="107613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80645</xdr:rowOff>
    </xdr:from>
    <xdr:to>
      <xdr:col>41</xdr:col>
      <xdr:colOff>101600</xdr:colOff>
      <xdr:row>63</xdr:row>
      <xdr:rowOff>10795</xdr:rowOff>
    </xdr:to>
    <xdr:sp macro="" textlink="">
      <xdr:nvSpPr>
        <xdr:cNvPr id="253" name="楕円 252"/>
        <xdr:cNvSpPr/>
      </xdr:nvSpPr>
      <xdr:spPr>
        <a:xfrm>
          <a:off x="7810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131445</xdr:rowOff>
    </xdr:to>
    <xdr:cxnSp macro="">
      <xdr:nvCxnSpPr>
        <xdr:cNvPr id="254" name="直線コネクタ 253"/>
        <xdr:cNvCxnSpPr/>
      </xdr:nvCxnSpPr>
      <xdr:spPr>
        <a:xfrm>
          <a:off x="7861300" y="1076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76835</xdr:rowOff>
    </xdr:from>
    <xdr:to>
      <xdr:col>36</xdr:col>
      <xdr:colOff>165100</xdr:colOff>
      <xdr:row>63</xdr:row>
      <xdr:rowOff>6985</xdr:rowOff>
    </xdr:to>
    <xdr:sp macro="" textlink="">
      <xdr:nvSpPr>
        <xdr:cNvPr id="255" name="楕円 254"/>
        <xdr:cNvSpPr/>
      </xdr:nvSpPr>
      <xdr:spPr>
        <a:xfrm>
          <a:off x="6921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127635</xdr:rowOff>
    </xdr:from>
    <xdr:to>
      <xdr:col>41</xdr:col>
      <xdr:colOff>50800</xdr:colOff>
      <xdr:row>62</xdr:row>
      <xdr:rowOff>131445</xdr:rowOff>
    </xdr:to>
    <xdr:cxnSp macro="">
      <xdr:nvCxnSpPr>
        <xdr:cNvPr id="256" name="直線コネクタ 255"/>
        <xdr:cNvCxnSpPr/>
      </xdr:nvCxnSpPr>
      <xdr:spPr>
        <a:xfrm>
          <a:off x="6972300" y="107575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8272</xdr:rowOff>
    </xdr:from>
    <xdr:ext cx="469744" cy="259045"/>
    <xdr:sp macro="" textlink="">
      <xdr:nvSpPr>
        <xdr:cNvPr id="257" name="n_1aveValue【体育館・プール】&#10;一人当たり面積"/>
        <xdr:cNvSpPr txBox="1"/>
      </xdr:nvSpPr>
      <xdr:spPr>
        <a:xfrm>
          <a:off x="9391727"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58"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652</xdr:rowOff>
    </xdr:from>
    <xdr:ext cx="469744" cy="259045"/>
    <xdr:sp macro="" textlink="">
      <xdr:nvSpPr>
        <xdr:cNvPr id="259" name="n_3aveValue【体育館・プール】&#10;一人当たり面積"/>
        <xdr:cNvSpPr txBox="1"/>
      </xdr:nvSpPr>
      <xdr:spPr>
        <a:xfrm>
          <a:off x="7626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27322</xdr:rowOff>
    </xdr:from>
    <xdr:ext cx="469744" cy="259045"/>
    <xdr:sp macro="" textlink="">
      <xdr:nvSpPr>
        <xdr:cNvPr id="260" name="n_4aveValue【体育館・プール】&#10;一人当たり面積"/>
        <xdr:cNvSpPr txBox="1"/>
      </xdr:nvSpPr>
      <xdr:spPr>
        <a:xfrm>
          <a:off x="673742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9542</xdr:rowOff>
    </xdr:from>
    <xdr:ext cx="469744" cy="259045"/>
    <xdr:sp macro="" textlink="">
      <xdr:nvSpPr>
        <xdr:cNvPr id="261" name="n_1mainValue【体育館・プール】&#10;一人当たり面積"/>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1922</xdr:rowOff>
    </xdr:from>
    <xdr:ext cx="469744" cy="259045"/>
    <xdr:sp macro="" textlink="">
      <xdr:nvSpPr>
        <xdr:cNvPr id="262" name="n_2mainValue【体育館・プール】&#10;一人当たり面積"/>
        <xdr:cNvSpPr txBox="1"/>
      </xdr:nvSpPr>
      <xdr:spPr>
        <a:xfrm>
          <a:off x="8515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1922</xdr:rowOff>
    </xdr:from>
    <xdr:ext cx="469744" cy="259045"/>
    <xdr:sp macro="" textlink="">
      <xdr:nvSpPr>
        <xdr:cNvPr id="263" name="n_3mainValue【体育館・プール】&#10;一人当たり面積"/>
        <xdr:cNvSpPr txBox="1"/>
      </xdr:nvSpPr>
      <xdr:spPr>
        <a:xfrm>
          <a:off x="7626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169562</xdr:rowOff>
    </xdr:from>
    <xdr:ext cx="469744" cy="259045"/>
    <xdr:sp macro="" textlink="">
      <xdr:nvSpPr>
        <xdr:cNvPr id="264" name="n_4mainValue【体育館・プール】&#10;一人当たり面積"/>
        <xdr:cNvSpPr txBox="1"/>
      </xdr:nvSpPr>
      <xdr:spPr>
        <a:xfrm>
          <a:off x="6737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5" name="楕円 304"/>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306" name="【福祉施設】&#10;有形固定資産減価償却率該当値テキスト"/>
        <xdr:cNvSpPr txBox="1"/>
      </xdr:nvSpPr>
      <xdr:spPr>
        <a:xfrm>
          <a:off x="46736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7" name="楕円 306"/>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110489</xdr:rowOff>
    </xdr:to>
    <xdr:cxnSp macro="">
      <xdr:nvCxnSpPr>
        <xdr:cNvPr id="308" name="直線コネクタ 307"/>
        <xdr:cNvCxnSpPr/>
      </xdr:nvCxnSpPr>
      <xdr:spPr>
        <a:xfrm>
          <a:off x="3797300" y="141217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9" name="楕円 308"/>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62864</xdr:rowOff>
    </xdr:to>
    <xdr:cxnSp macro="">
      <xdr:nvCxnSpPr>
        <xdr:cNvPr id="310" name="直線コネクタ 309"/>
        <xdr:cNvCxnSpPr/>
      </xdr:nvCxnSpPr>
      <xdr:spPr>
        <a:xfrm>
          <a:off x="2908300" y="14074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11" name="楕円 310"/>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82</xdr:row>
      <xdr:rowOff>15239</xdr:rowOff>
    </xdr:to>
    <xdr:cxnSp macro="">
      <xdr:nvCxnSpPr>
        <xdr:cNvPr id="312" name="直線コネクタ 311"/>
        <xdr:cNvCxnSpPr/>
      </xdr:nvCxnSpPr>
      <xdr:spPr>
        <a:xfrm>
          <a:off x="2019300" y="13904595"/>
          <a:ext cx="889000" cy="1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137795</xdr:rowOff>
    </xdr:from>
    <xdr:to>
      <xdr:col>6</xdr:col>
      <xdr:colOff>38100</xdr:colOff>
      <xdr:row>81</xdr:row>
      <xdr:rowOff>67945</xdr:rowOff>
    </xdr:to>
    <xdr:sp macro="" textlink="">
      <xdr:nvSpPr>
        <xdr:cNvPr id="313" name="楕円 312"/>
        <xdr:cNvSpPr/>
      </xdr:nvSpPr>
      <xdr:spPr>
        <a:xfrm>
          <a:off x="1079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17145</xdr:rowOff>
    </xdr:from>
    <xdr:to>
      <xdr:col>10</xdr:col>
      <xdr:colOff>114300</xdr:colOff>
      <xdr:row>81</xdr:row>
      <xdr:rowOff>17145</xdr:rowOff>
    </xdr:to>
    <xdr:cxnSp macro="">
      <xdr:nvCxnSpPr>
        <xdr:cNvPr id="314" name="直線コネクタ 313"/>
        <xdr:cNvCxnSpPr/>
      </xdr:nvCxnSpPr>
      <xdr:spPr>
        <a:xfrm>
          <a:off x="1130300" y="1390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5"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6"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7"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18"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104791</xdr:rowOff>
    </xdr:from>
    <xdr:ext cx="405111" cy="259045"/>
    <xdr:sp macro="" textlink="">
      <xdr:nvSpPr>
        <xdr:cNvPr id="319" name="n_1main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20" name="n_2mainValue【福祉施設】&#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21" name="n_3main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22" name="n_4mainValue【福祉施設】&#10;有形固定資産減価償却率"/>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60" name="楕円 359"/>
        <xdr:cNvSpPr/>
      </xdr:nvSpPr>
      <xdr:spPr>
        <a:xfrm>
          <a:off x="10426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108475</xdr:rowOff>
    </xdr:from>
    <xdr:ext cx="469744" cy="259045"/>
    <xdr:sp macro="" textlink="">
      <xdr:nvSpPr>
        <xdr:cNvPr id="361" name="【福祉施設】&#10;一人当たり面積該当値テキスト"/>
        <xdr:cNvSpPr txBox="1"/>
      </xdr:nvSpPr>
      <xdr:spPr>
        <a:xfrm>
          <a:off x="10515600"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81026</xdr:rowOff>
    </xdr:from>
    <xdr:to>
      <xdr:col>50</xdr:col>
      <xdr:colOff>165100</xdr:colOff>
      <xdr:row>82</xdr:row>
      <xdr:rowOff>11176</xdr:rowOff>
    </xdr:to>
    <xdr:sp macro="" textlink="">
      <xdr:nvSpPr>
        <xdr:cNvPr id="362" name="楕円 361"/>
        <xdr:cNvSpPr/>
      </xdr:nvSpPr>
      <xdr:spPr>
        <a:xfrm>
          <a:off x="9588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131826</xdr:rowOff>
    </xdr:from>
    <xdr:to>
      <xdr:col>55</xdr:col>
      <xdr:colOff>0</xdr:colOff>
      <xdr:row>81</xdr:row>
      <xdr:rowOff>136398</xdr:rowOff>
    </xdr:to>
    <xdr:cxnSp macro="">
      <xdr:nvCxnSpPr>
        <xdr:cNvPr id="363" name="直線コネクタ 362"/>
        <xdr:cNvCxnSpPr/>
      </xdr:nvCxnSpPr>
      <xdr:spPr>
        <a:xfrm>
          <a:off x="9639300" y="140192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81026</xdr:rowOff>
    </xdr:from>
    <xdr:to>
      <xdr:col>46</xdr:col>
      <xdr:colOff>38100</xdr:colOff>
      <xdr:row>82</xdr:row>
      <xdr:rowOff>11176</xdr:rowOff>
    </xdr:to>
    <xdr:sp macro="" textlink="">
      <xdr:nvSpPr>
        <xdr:cNvPr id="364" name="楕円 363"/>
        <xdr:cNvSpPr/>
      </xdr:nvSpPr>
      <xdr:spPr>
        <a:xfrm>
          <a:off x="8699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131826</xdr:rowOff>
    </xdr:from>
    <xdr:to>
      <xdr:col>50</xdr:col>
      <xdr:colOff>114300</xdr:colOff>
      <xdr:row>81</xdr:row>
      <xdr:rowOff>131826</xdr:rowOff>
    </xdr:to>
    <xdr:cxnSp macro="">
      <xdr:nvCxnSpPr>
        <xdr:cNvPr id="365" name="直線コネクタ 364"/>
        <xdr:cNvCxnSpPr/>
      </xdr:nvCxnSpPr>
      <xdr:spPr>
        <a:xfrm>
          <a:off x="8750300" y="14019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108458</xdr:rowOff>
    </xdr:from>
    <xdr:to>
      <xdr:col>41</xdr:col>
      <xdr:colOff>101600</xdr:colOff>
      <xdr:row>82</xdr:row>
      <xdr:rowOff>38608</xdr:rowOff>
    </xdr:to>
    <xdr:sp macro="" textlink="">
      <xdr:nvSpPr>
        <xdr:cNvPr id="366" name="楕円 365"/>
        <xdr:cNvSpPr/>
      </xdr:nvSpPr>
      <xdr:spPr>
        <a:xfrm>
          <a:off x="7810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131826</xdr:rowOff>
    </xdr:from>
    <xdr:to>
      <xdr:col>45</xdr:col>
      <xdr:colOff>177800</xdr:colOff>
      <xdr:row>81</xdr:row>
      <xdr:rowOff>159258</xdr:rowOff>
    </xdr:to>
    <xdr:cxnSp macro="">
      <xdr:nvCxnSpPr>
        <xdr:cNvPr id="367" name="直線コネクタ 366"/>
        <xdr:cNvCxnSpPr/>
      </xdr:nvCxnSpPr>
      <xdr:spPr>
        <a:xfrm flipV="1">
          <a:off x="7861300" y="14019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103887</xdr:rowOff>
    </xdr:from>
    <xdr:to>
      <xdr:col>36</xdr:col>
      <xdr:colOff>165100</xdr:colOff>
      <xdr:row>82</xdr:row>
      <xdr:rowOff>34037</xdr:rowOff>
    </xdr:to>
    <xdr:sp macro="" textlink="">
      <xdr:nvSpPr>
        <xdr:cNvPr id="368" name="楕円 367"/>
        <xdr:cNvSpPr/>
      </xdr:nvSpPr>
      <xdr:spPr>
        <a:xfrm>
          <a:off x="6921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154687</xdr:rowOff>
    </xdr:from>
    <xdr:to>
      <xdr:col>41</xdr:col>
      <xdr:colOff>50800</xdr:colOff>
      <xdr:row>81</xdr:row>
      <xdr:rowOff>159258</xdr:rowOff>
    </xdr:to>
    <xdr:cxnSp macro="">
      <xdr:nvCxnSpPr>
        <xdr:cNvPr id="369" name="直線コネクタ 368"/>
        <xdr:cNvCxnSpPr/>
      </xdr:nvCxnSpPr>
      <xdr:spPr>
        <a:xfrm>
          <a:off x="6972300" y="140421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82314</xdr:rowOff>
    </xdr:from>
    <xdr:ext cx="469744" cy="259045"/>
    <xdr:sp macro="" textlink="">
      <xdr:nvSpPr>
        <xdr:cNvPr id="370" name="n_1aveValue【福祉施設】&#10;一人当たり面積"/>
        <xdr:cNvSpPr txBox="1"/>
      </xdr:nvSpPr>
      <xdr:spPr>
        <a:xfrm>
          <a:off x="93917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96029</xdr:rowOff>
    </xdr:from>
    <xdr:ext cx="469744" cy="259045"/>
    <xdr:sp macro="" textlink="">
      <xdr:nvSpPr>
        <xdr:cNvPr id="371" name="n_2aveValue【福祉施設】&#10;一人当たり面積"/>
        <xdr:cNvSpPr txBox="1"/>
      </xdr:nvSpPr>
      <xdr:spPr>
        <a:xfrm>
          <a:off x="8515427"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100601</xdr:rowOff>
    </xdr:from>
    <xdr:ext cx="469744" cy="259045"/>
    <xdr:sp macro="" textlink="">
      <xdr:nvSpPr>
        <xdr:cNvPr id="372" name="n_3aveValue【福祉施設】&#10;一人当たり面積"/>
        <xdr:cNvSpPr txBox="1"/>
      </xdr:nvSpPr>
      <xdr:spPr>
        <a:xfrm>
          <a:off x="76264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50309</xdr:rowOff>
    </xdr:from>
    <xdr:ext cx="469744" cy="259045"/>
    <xdr:sp macro="" textlink="">
      <xdr:nvSpPr>
        <xdr:cNvPr id="373" name="n_4aveValue【福祉施設】&#10;一人当たり面積"/>
        <xdr:cNvSpPr txBox="1"/>
      </xdr:nvSpPr>
      <xdr:spPr>
        <a:xfrm>
          <a:off x="67374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27703</xdr:rowOff>
    </xdr:from>
    <xdr:ext cx="469744" cy="259045"/>
    <xdr:sp macro="" textlink="">
      <xdr:nvSpPr>
        <xdr:cNvPr id="374" name="n_1mainValue【福祉施設】&#10;一人当たり面積"/>
        <xdr:cNvSpPr txBox="1"/>
      </xdr:nvSpPr>
      <xdr:spPr>
        <a:xfrm>
          <a:off x="93917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27703</xdr:rowOff>
    </xdr:from>
    <xdr:ext cx="469744" cy="259045"/>
    <xdr:sp macro="" textlink="">
      <xdr:nvSpPr>
        <xdr:cNvPr id="375" name="n_2mainValue【福祉施設】&#10;一人当たり面積"/>
        <xdr:cNvSpPr txBox="1"/>
      </xdr:nvSpPr>
      <xdr:spPr>
        <a:xfrm>
          <a:off x="85154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55135</xdr:rowOff>
    </xdr:from>
    <xdr:ext cx="469744" cy="259045"/>
    <xdr:sp macro="" textlink="">
      <xdr:nvSpPr>
        <xdr:cNvPr id="376" name="n_3mainValue【福祉施設】&#10;一人当たり面積"/>
        <xdr:cNvSpPr txBox="1"/>
      </xdr:nvSpPr>
      <xdr:spPr>
        <a:xfrm>
          <a:off x="7626427"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50564</xdr:rowOff>
    </xdr:from>
    <xdr:ext cx="469744" cy="259045"/>
    <xdr:sp macro="" textlink="">
      <xdr:nvSpPr>
        <xdr:cNvPr id="377" name="n_4mainValue【福祉施設】&#10;一人当たり面積"/>
        <xdr:cNvSpPr txBox="1"/>
      </xdr:nvSpPr>
      <xdr:spPr>
        <a:xfrm>
          <a:off x="6737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84455</xdr:rowOff>
    </xdr:from>
    <xdr:to>
      <xdr:col>24</xdr:col>
      <xdr:colOff>114300</xdr:colOff>
      <xdr:row>109</xdr:row>
      <xdr:rowOff>14605</xdr:rowOff>
    </xdr:to>
    <xdr:sp macro="" textlink="">
      <xdr:nvSpPr>
        <xdr:cNvPr id="418" name="楕円 417"/>
        <xdr:cNvSpPr/>
      </xdr:nvSpPr>
      <xdr:spPr>
        <a:xfrm>
          <a:off x="45847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170832</xdr:rowOff>
    </xdr:from>
    <xdr:ext cx="405111" cy="259045"/>
    <xdr:sp macro="" textlink="">
      <xdr:nvSpPr>
        <xdr:cNvPr id="419" name="【市民会館】&#10;有形固定資産減価償却率該当値テキスト"/>
        <xdr:cNvSpPr txBox="1"/>
      </xdr:nvSpPr>
      <xdr:spPr>
        <a:xfrm>
          <a:off x="4673600" y="1851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0" name="楕円 419"/>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135255</xdr:rowOff>
    </xdr:from>
    <xdr:to>
      <xdr:col>24</xdr:col>
      <xdr:colOff>63500</xdr:colOff>
      <xdr:row>108</xdr:row>
      <xdr:rowOff>152400</xdr:rowOff>
    </xdr:to>
    <xdr:cxnSp macro="">
      <xdr:nvCxnSpPr>
        <xdr:cNvPr id="421" name="直線コネクタ 420"/>
        <xdr:cNvCxnSpPr/>
      </xdr:nvCxnSpPr>
      <xdr:spPr>
        <a:xfrm flipV="1">
          <a:off x="3797300" y="186518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97789</xdr:rowOff>
    </xdr:from>
    <xdr:to>
      <xdr:col>15</xdr:col>
      <xdr:colOff>101600</xdr:colOff>
      <xdr:row>109</xdr:row>
      <xdr:rowOff>27939</xdr:rowOff>
    </xdr:to>
    <xdr:sp macro="" textlink="">
      <xdr:nvSpPr>
        <xdr:cNvPr id="422" name="楕円 421"/>
        <xdr:cNvSpPr/>
      </xdr:nvSpPr>
      <xdr:spPr>
        <a:xfrm>
          <a:off x="2857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148589</xdr:rowOff>
    </xdr:from>
    <xdr:to>
      <xdr:col>19</xdr:col>
      <xdr:colOff>177800</xdr:colOff>
      <xdr:row>108</xdr:row>
      <xdr:rowOff>152400</xdr:rowOff>
    </xdr:to>
    <xdr:cxnSp macro="">
      <xdr:nvCxnSpPr>
        <xdr:cNvPr id="423" name="直線コネクタ 422"/>
        <xdr:cNvCxnSpPr/>
      </xdr:nvCxnSpPr>
      <xdr:spPr>
        <a:xfrm>
          <a:off x="2908300" y="1866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38736</xdr:rowOff>
    </xdr:from>
    <xdr:to>
      <xdr:col>10</xdr:col>
      <xdr:colOff>165100</xdr:colOff>
      <xdr:row>108</xdr:row>
      <xdr:rowOff>140336</xdr:rowOff>
    </xdr:to>
    <xdr:sp macro="" textlink="">
      <xdr:nvSpPr>
        <xdr:cNvPr id="424" name="楕円 423"/>
        <xdr:cNvSpPr/>
      </xdr:nvSpPr>
      <xdr:spPr>
        <a:xfrm>
          <a:off x="1968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89536</xdr:rowOff>
    </xdr:from>
    <xdr:to>
      <xdr:col>15</xdr:col>
      <xdr:colOff>50800</xdr:colOff>
      <xdr:row>108</xdr:row>
      <xdr:rowOff>148589</xdr:rowOff>
    </xdr:to>
    <xdr:cxnSp macro="">
      <xdr:nvCxnSpPr>
        <xdr:cNvPr id="425" name="直線コネクタ 424"/>
        <xdr:cNvCxnSpPr/>
      </xdr:nvCxnSpPr>
      <xdr:spPr>
        <a:xfrm>
          <a:off x="2019300" y="186061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38736</xdr:rowOff>
    </xdr:from>
    <xdr:to>
      <xdr:col>6</xdr:col>
      <xdr:colOff>38100</xdr:colOff>
      <xdr:row>108</xdr:row>
      <xdr:rowOff>140336</xdr:rowOff>
    </xdr:to>
    <xdr:sp macro="" textlink="">
      <xdr:nvSpPr>
        <xdr:cNvPr id="426" name="楕円 425"/>
        <xdr:cNvSpPr/>
      </xdr:nvSpPr>
      <xdr:spPr>
        <a:xfrm>
          <a:off x="1079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89536</xdr:rowOff>
    </xdr:from>
    <xdr:to>
      <xdr:col>10</xdr:col>
      <xdr:colOff>114300</xdr:colOff>
      <xdr:row>108</xdr:row>
      <xdr:rowOff>89536</xdr:rowOff>
    </xdr:to>
    <xdr:cxnSp macro="">
      <xdr:nvCxnSpPr>
        <xdr:cNvPr id="427" name="直線コネクタ 426"/>
        <xdr:cNvCxnSpPr/>
      </xdr:nvCxnSpPr>
      <xdr:spPr>
        <a:xfrm>
          <a:off x="1130300" y="1860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0"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1"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32" name="n_1mainValue【市民会館】&#10;有形固定資産減価償却率"/>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19066</xdr:rowOff>
    </xdr:from>
    <xdr:ext cx="405111" cy="259045"/>
    <xdr:sp macro="" textlink="">
      <xdr:nvSpPr>
        <xdr:cNvPr id="433" name="n_2mainValue【市民会館】&#10;有形固定資産減価償却率"/>
        <xdr:cNvSpPr txBox="1"/>
      </xdr:nvSpPr>
      <xdr:spPr>
        <a:xfrm>
          <a:off x="2705744" y="1870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131463</xdr:rowOff>
    </xdr:from>
    <xdr:ext cx="405111" cy="259045"/>
    <xdr:sp macro="" textlink="">
      <xdr:nvSpPr>
        <xdr:cNvPr id="434" name="n_3mainValue【市民会館】&#10;有形固定資産減価償却率"/>
        <xdr:cNvSpPr txBox="1"/>
      </xdr:nvSpPr>
      <xdr:spPr>
        <a:xfrm>
          <a:off x="18167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131463</xdr:rowOff>
    </xdr:from>
    <xdr:ext cx="405111" cy="259045"/>
    <xdr:sp macro="" textlink="">
      <xdr:nvSpPr>
        <xdr:cNvPr id="435" name="n_4mainValue【市民会館】&#10;有形固定資産減価償却率"/>
        <xdr:cNvSpPr txBox="1"/>
      </xdr:nvSpPr>
      <xdr:spPr>
        <a:xfrm>
          <a:off x="9277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5" name="楕円 474"/>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76" name="【市民会館】&#10;一人当たり面積該当値テキスト"/>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77" name="楕円 476"/>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121920</xdr:rowOff>
    </xdr:to>
    <xdr:cxnSp macro="">
      <xdr:nvCxnSpPr>
        <xdr:cNvPr id="478" name="直線コネクタ 477"/>
        <xdr:cNvCxnSpPr/>
      </xdr:nvCxnSpPr>
      <xdr:spPr>
        <a:xfrm flipV="1">
          <a:off x="9639300" y="1846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79" name="楕円 478"/>
        <xdr:cNvSpPr/>
      </xdr:nvSpPr>
      <xdr:spPr>
        <a:xfrm>
          <a:off x="869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480" name="直線コネクタ 479"/>
        <xdr:cNvCxnSpPr/>
      </xdr:nvCxnSpPr>
      <xdr:spPr>
        <a:xfrm>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81" name="楕円 480"/>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118111</xdr:rowOff>
    </xdr:to>
    <xdr:cxnSp macro="">
      <xdr:nvCxnSpPr>
        <xdr:cNvPr id="482" name="直線コネクタ 481"/>
        <xdr:cNvCxnSpPr/>
      </xdr:nvCxnSpPr>
      <xdr:spPr>
        <a:xfrm>
          <a:off x="7861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67311</xdr:rowOff>
    </xdr:from>
    <xdr:to>
      <xdr:col>36</xdr:col>
      <xdr:colOff>165100</xdr:colOff>
      <xdr:row>107</xdr:row>
      <xdr:rowOff>168911</xdr:rowOff>
    </xdr:to>
    <xdr:sp macro="" textlink="">
      <xdr:nvSpPr>
        <xdr:cNvPr id="483" name="楕円 482"/>
        <xdr:cNvSpPr/>
      </xdr:nvSpPr>
      <xdr:spPr>
        <a:xfrm>
          <a:off x="692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118111</xdr:rowOff>
    </xdr:from>
    <xdr:to>
      <xdr:col>41</xdr:col>
      <xdr:colOff>50800</xdr:colOff>
      <xdr:row>107</xdr:row>
      <xdr:rowOff>118111</xdr:rowOff>
    </xdr:to>
    <xdr:cxnSp macro="">
      <xdr:nvCxnSpPr>
        <xdr:cNvPr id="484" name="直線コネクタ 483"/>
        <xdr:cNvCxnSpPr/>
      </xdr:nvCxnSpPr>
      <xdr:spPr>
        <a:xfrm>
          <a:off x="6972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5"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86"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87"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8"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89"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0" name="n_2mainValue【市民会館】&#10;一人当たり面積"/>
        <xdr:cNvSpPr txBox="1"/>
      </xdr:nvSpPr>
      <xdr:spPr>
        <a:xfrm>
          <a:off x="8515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91" name="n_3mainValue【市民会館】&#10;一人当たり面積"/>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160038</xdr:rowOff>
    </xdr:from>
    <xdr:ext cx="469744" cy="259045"/>
    <xdr:sp macro="" textlink="">
      <xdr:nvSpPr>
        <xdr:cNvPr id="492" name="n_4mainValue【市民会館】&#10;一人当たり面積"/>
        <xdr:cNvSpPr txBox="1"/>
      </xdr:nvSpPr>
      <xdr:spPr>
        <a:xfrm>
          <a:off x="6737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534" name="楕円 533"/>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30316</xdr:rowOff>
    </xdr:from>
    <xdr:ext cx="405111" cy="259045"/>
    <xdr:sp macro="" textlink="">
      <xdr:nvSpPr>
        <xdr:cNvPr id="535" name="【一般廃棄物処理施設】&#10;有形固定資産減価償却率該当値テキスト"/>
        <xdr:cNvSpPr txBox="1"/>
      </xdr:nvSpPr>
      <xdr:spPr>
        <a:xfrm>
          <a:off x="16357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138067</xdr:rowOff>
    </xdr:from>
    <xdr:to>
      <xdr:col>81</xdr:col>
      <xdr:colOff>101600</xdr:colOff>
      <xdr:row>35</xdr:row>
      <xdr:rowOff>68217</xdr:rowOff>
    </xdr:to>
    <xdr:sp macro="" textlink="">
      <xdr:nvSpPr>
        <xdr:cNvPr id="536" name="楕円 535"/>
        <xdr:cNvSpPr/>
      </xdr:nvSpPr>
      <xdr:spPr>
        <a:xfrm>
          <a:off x="15430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17417</xdr:rowOff>
    </xdr:from>
    <xdr:to>
      <xdr:col>85</xdr:col>
      <xdr:colOff>127000</xdr:colOff>
      <xdr:row>35</xdr:row>
      <xdr:rowOff>58239</xdr:rowOff>
    </xdr:to>
    <xdr:cxnSp macro="">
      <xdr:nvCxnSpPr>
        <xdr:cNvPr id="537" name="直線コネクタ 536"/>
        <xdr:cNvCxnSpPr/>
      </xdr:nvCxnSpPr>
      <xdr:spPr>
        <a:xfrm>
          <a:off x="15481300" y="601816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95613</xdr:rowOff>
    </xdr:from>
    <xdr:to>
      <xdr:col>76</xdr:col>
      <xdr:colOff>165100</xdr:colOff>
      <xdr:row>35</xdr:row>
      <xdr:rowOff>25763</xdr:rowOff>
    </xdr:to>
    <xdr:sp macro="" textlink="">
      <xdr:nvSpPr>
        <xdr:cNvPr id="538" name="楕円 537"/>
        <xdr:cNvSpPr/>
      </xdr:nvSpPr>
      <xdr:spPr>
        <a:xfrm>
          <a:off x="14541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146413</xdr:rowOff>
    </xdr:from>
    <xdr:to>
      <xdr:col>81</xdr:col>
      <xdr:colOff>50800</xdr:colOff>
      <xdr:row>35</xdr:row>
      <xdr:rowOff>17417</xdr:rowOff>
    </xdr:to>
    <xdr:cxnSp macro="">
      <xdr:nvCxnSpPr>
        <xdr:cNvPr id="539" name="直線コネクタ 538"/>
        <xdr:cNvCxnSpPr/>
      </xdr:nvCxnSpPr>
      <xdr:spPr>
        <a:xfrm>
          <a:off x="14592300" y="59757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12337</xdr:rowOff>
    </xdr:from>
    <xdr:to>
      <xdr:col>72</xdr:col>
      <xdr:colOff>38100</xdr:colOff>
      <xdr:row>34</xdr:row>
      <xdr:rowOff>113937</xdr:rowOff>
    </xdr:to>
    <xdr:sp macro="" textlink="">
      <xdr:nvSpPr>
        <xdr:cNvPr id="540" name="楕円 539"/>
        <xdr:cNvSpPr/>
      </xdr:nvSpPr>
      <xdr:spPr>
        <a:xfrm>
          <a:off x="13652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63137</xdr:rowOff>
    </xdr:from>
    <xdr:to>
      <xdr:col>76</xdr:col>
      <xdr:colOff>114300</xdr:colOff>
      <xdr:row>34</xdr:row>
      <xdr:rowOff>146413</xdr:rowOff>
    </xdr:to>
    <xdr:cxnSp macro="">
      <xdr:nvCxnSpPr>
        <xdr:cNvPr id="541" name="直線コネクタ 540"/>
        <xdr:cNvCxnSpPr/>
      </xdr:nvCxnSpPr>
      <xdr:spPr>
        <a:xfrm>
          <a:off x="13703300" y="58924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12337</xdr:rowOff>
    </xdr:from>
    <xdr:to>
      <xdr:col>67</xdr:col>
      <xdr:colOff>101600</xdr:colOff>
      <xdr:row>34</xdr:row>
      <xdr:rowOff>113937</xdr:rowOff>
    </xdr:to>
    <xdr:sp macro="" textlink="">
      <xdr:nvSpPr>
        <xdr:cNvPr id="542" name="楕円 541"/>
        <xdr:cNvSpPr/>
      </xdr:nvSpPr>
      <xdr:spPr>
        <a:xfrm>
          <a:off x="12763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63137</xdr:rowOff>
    </xdr:from>
    <xdr:to>
      <xdr:col>71</xdr:col>
      <xdr:colOff>177800</xdr:colOff>
      <xdr:row>34</xdr:row>
      <xdr:rowOff>63137</xdr:rowOff>
    </xdr:to>
    <xdr:cxnSp macro="">
      <xdr:nvCxnSpPr>
        <xdr:cNvPr id="543" name="直線コネクタ 542"/>
        <xdr:cNvCxnSpPr/>
      </xdr:nvCxnSpPr>
      <xdr:spPr>
        <a:xfrm>
          <a:off x="12814300" y="589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44" name="n_1aveValue【一般廃棄物処理施設】&#10;有形固定資産減価償却率"/>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5" name="n_2aveValue【一般廃棄物処理施設】&#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6" name="n_3aveValue【一般廃棄物処理施設】&#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7" name="n_4aveValue【一般廃棄物処理施設】&#10;有形固定資産減価償却率"/>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84744</xdr:rowOff>
    </xdr:from>
    <xdr:ext cx="405111" cy="259045"/>
    <xdr:sp macro="" textlink="">
      <xdr:nvSpPr>
        <xdr:cNvPr id="548" name="n_1mainValue【一般廃棄物処理施設】&#10;有形固定資産減価償却率"/>
        <xdr:cNvSpPr txBox="1"/>
      </xdr:nvSpPr>
      <xdr:spPr>
        <a:xfrm>
          <a:off x="152660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42290</xdr:rowOff>
    </xdr:from>
    <xdr:ext cx="405111" cy="259045"/>
    <xdr:sp macro="" textlink="">
      <xdr:nvSpPr>
        <xdr:cNvPr id="549" name="n_2mainValue【一般廃棄物処理施設】&#10;有形固定資産減価償却率"/>
        <xdr:cNvSpPr txBox="1"/>
      </xdr:nvSpPr>
      <xdr:spPr>
        <a:xfrm>
          <a:off x="14389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130464</xdr:rowOff>
    </xdr:from>
    <xdr:ext cx="405111" cy="259045"/>
    <xdr:sp macro="" textlink="">
      <xdr:nvSpPr>
        <xdr:cNvPr id="550" name="n_3mainValue【一般廃棄物処理施設】&#10;有形固定資産減価償却率"/>
        <xdr:cNvSpPr txBox="1"/>
      </xdr:nvSpPr>
      <xdr:spPr>
        <a:xfrm>
          <a:off x="13500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130464</xdr:rowOff>
    </xdr:from>
    <xdr:ext cx="405111" cy="259045"/>
    <xdr:sp macro="" textlink="">
      <xdr:nvSpPr>
        <xdr:cNvPr id="551" name="n_4mainValue【一般廃棄物処理施設】&#10;有形固定資産減価償却率"/>
        <xdr:cNvSpPr txBox="1"/>
      </xdr:nvSpPr>
      <xdr:spPr>
        <a:xfrm>
          <a:off x="12611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147632</xdr:rowOff>
    </xdr:from>
    <xdr:to>
      <xdr:col>116</xdr:col>
      <xdr:colOff>114300</xdr:colOff>
      <xdr:row>41</xdr:row>
      <xdr:rowOff>77782</xdr:rowOff>
    </xdr:to>
    <xdr:sp macro="" textlink="">
      <xdr:nvSpPr>
        <xdr:cNvPr id="589" name="楕円 588"/>
        <xdr:cNvSpPr/>
      </xdr:nvSpPr>
      <xdr:spPr>
        <a:xfrm>
          <a:off x="22110700" y="70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62559</xdr:rowOff>
    </xdr:from>
    <xdr:ext cx="534377" cy="259045"/>
    <xdr:sp macro="" textlink="">
      <xdr:nvSpPr>
        <xdr:cNvPr id="590" name="【一般廃棄物処理施設】&#10;一人当たり有形固定資産（償却資産）額該当値テキスト"/>
        <xdr:cNvSpPr txBox="1"/>
      </xdr:nvSpPr>
      <xdr:spPr>
        <a:xfrm>
          <a:off x="22199600" y="692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147386</xdr:rowOff>
    </xdr:from>
    <xdr:to>
      <xdr:col>112</xdr:col>
      <xdr:colOff>38100</xdr:colOff>
      <xdr:row>41</xdr:row>
      <xdr:rowOff>77536</xdr:rowOff>
    </xdr:to>
    <xdr:sp macro="" textlink="">
      <xdr:nvSpPr>
        <xdr:cNvPr id="591" name="楕円 590"/>
        <xdr:cNvSpPr/>
      </xdr:nvSpPr>
      <xdr:spPr>
        <a:xfrm>
          <a:off x="21272500" y="70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26736</xdr:rowOff>
    </xdr:from>
    <xdr:to>
      <xdr:col>116</xdr:col>
      <xdr:colOff>63500</xdr:colOff>
      <xdr:row>41</xdr:row>
      <xdr:rowOff>26982</xdr:rowOff>
    </xdr:to>
    <xdr:cxnSp macro="">
      <xdr:nvCxnSpPr>
        <xdr:cNvPr id="592" name="直線コネクタ 591"/>
        <xdr:cNvCxnSpPr/>
      </xdr:nvCxnSpPr>
      <xdr:spPr>
        <a:xfrm>
          <a:off x="21323300" y="7056186"/>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146979</xdr:rowOff>
    </xdr:from>
    <xdr:to>
      <xdr:col>107</xdr:col>
      <xdr:colOff>101600</xdr:colOff>
      <xdr:row>41</xdr:row>
      <xdr:rowOff>77129</xdr:rowOff>
    </xdr:to>
    <xdr:sp macro="" textlink="">
      <xdr:nvSpPr>
        <xdr:cNvPr id="593" name="楕円 592"/>
        <xdr:cNvSpPr/>
      </xdr:nvSpPr>
      <xdr:spPr>
        <a:xfrm>
          <a:off x="20383500" y="70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26329</xdr:rowOff>
    </xdr:from>
    <xdr:to>
      <xdr:col>111</xdr:col>
      <xdr:colOff>177800</xdr:colOff>
      <xdr:row>41</xdr:row>
      <xdr:rowOff>26736</xdr:rowOff>
    </xdr:to>
    <xdr:cxnSp macro="">
      <xdr:nvCxnSpPr>
        <xdr:cNvPr id="594" name="直線コネクタ 593"/>
        <xdr:cNvCxnSpPr/>
      </xdr:nvCxnSpPr>
      <xdr:spPr>
        <a:xfrm>
          <a:off x="20434300" y="7055779"/>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146690</xdr:rowOff>
    </xdr:from>
    <xdr:to>
      <xdr:col>102</xdr:col>
      <xdr:colOff>165100</xdr:colOff>
      <xdr:row>41</xdr:row>
      <xdr:rowOff>76840</xdr:rowOff>
    </xdr:to>
    <xdr:sp macro="" textlink="">
      <xdr:nvSpPr>
        <xdr:cNvPr id="595" name="楕円 594"/>
        <xdr:cNvSpPr/>
      </xdr:nvSpPr>
      <xdr:spPr>
        <a:xfrm>
          <a:off x="19494500" y="70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26040</xdr:rowOff>
    </xdr:from>
    <xdr:to>
      <xdr:col>107</xdr:col>
      <xdr:colOff>50800</xdr:colOff>
      <xdr:row>41</xdr:row>
      <xdr:rowOff>26329</xdr:rowOff>
    </xdr:to>
    <xdr:cxnSp macro="">
      <xdr:nvCxnSpPr>
        <xdr:cNvPr id="596" name="直線コネクタ 595"/>
        <xdr:cNvCxnSpPr/>
      </xdr:nvCxnSpPr>
      <xdr:spPr>
        <a:xfrm>
          <a:off x="19545300" y="7055490"/>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145808</xdr:rowOff>
    </xdr:from>
    <xdr:to>
      <xdr:col>98</xdr:col>
      <xdr:colOff>38100</xdr:colOff>
      <xdr:row>41</xdr:row>
      <xdr:rowOff>75958</xdr:rowOff>
    </xdr:to>
    <xdr:sp macro="" textlink="">
      <xdr:nvSpPr>
        <xdr:cNvPr id="597" name="楕円 596"/>
        <xdr:cNvSpPr/>
      </xdr:nvSpPr>
      <xdr:spPr>
        <a:xfrm>
          <a:off x="18605500" y="70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25158</xdr:rowOff>
    </xdr:from>
    <xdr:to>
      <xdr:col>102</xdr:col>
      <xdr:colOff>114300</xdr:colOff>
      <xdr:row>41</xdr:row>
      <xdr:rowOff>26040</xdr:rowOff>
    </xdr:to>
    <xdr:cxnSp macro="">
      <xdr:nvCxnSpPr>
        <xdr:cNvPr id="598" name="直線コネクタ 597"/>
        <xdr:cNvCxnSpPr/>
      </xdr:nvCxnSpPr>
      <xdr:spPr>
        <a:xfrm>
          <a:off x="18656300" y="705460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99" name="n_1aveValue【一般廃棄物処理施設】&#10;一人当たり有形固定資産（償却資産）額"/>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0"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1"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2"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68663</xdr:rowOff>
    </xdr:from>
    <xdr:ext cx="534377" cy="259045"/>
    <xdr:sp macro="" textlink="">
      <xdr:nvSpPr>
        <xdr:cNvPr id="603" name="n_1mainValue【一般廃棄物処理施設】&#10;一人当たり有形固定資産（償却資産）額"/>
        <xdr:cNvSpPr txBox="1"/>
      </xdr:nvSpPr>
      <xdr:spPr>
        <a:xfrm>
          <a:off x="21043411" y="70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68256</xdr:rowOff>
    </xdr:from>
    <xdr:ext cx="534377" cy="259045"/>
    <xdr:sp macro="" textlink="">
      <xdr:nvSpPr>
        <xdr:cNvPr id="604" name="n_2mainValue【一般廃棄物処理施設】&#10;一人当たり有形固定資産（償却資産）額"/>
        <xdr:cNvSpPr txBox="1"/>
      </xdr:nvSpPr>
      <xdr:spPr>
        <a:xfrm>
          <a:off x="20167111" y="70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67967</xdr:rowOff>
    </xdr:from>
    <xdr:ext cx="534377" cy="259045"/>
    <xdr:sp macro="" textlink="">
      <xdr:nvSpPr>
        <xdr:cNvPr id="605" name="n_3mainValue【一般廃棄物処理施設】&#10;一人当たり有形固定資産（償却資産）額"/>
        <xdr:cNvSpPr txBox="1"/>
      </xdr:nvSpPr>
      <xdr:spPr>
        <a:xfrm>
          <a:off x="19278111" y="70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67085</xdr:rowOff>
    </xdr:from>
    <xdr:ext cx="534377" cy="259045"/>
    <xdr:sp macro="" textlink="">
      <xdr:nvSpPr>
        <xdr:cNvPr id="606" name="n_4mainValue【一般廃棄物処理施設】&#10;一人当たり有形固定資産（償却資産）額"/>
        <xdr:cNvSpPr txBox="1"/>
      </xdr:nvSpPr>
      <xdr:spPr>
        <a:xfrm>
          <a:off x="18389111" y="70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9" name="フローチャート: 判断 638"/>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0" name="フローチャート: 判断 639"/>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2" name="フローチャート: 判断 641"/>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648" name="楕円 647"/>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649" name="【保健センター・保健所】&#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650" name="楕円 649"/>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61</xdr:row>
      <xdr:rowOff>148590</xdr:rowOff>
    </xdr:to>
    <xdr:cxnSp macro="">
      <xdr:nvCxnSpPr>
        <xdr:cNvPr id="651" name="直線コネクタ 650"/>
        <xdr:cNvCxnSpPr/>
      </xdr:nvCxnSpPr>
      <xdr:spPr>
        <a:xfrm>
          <a:off x="15481300" y="105743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652" name="楕円 651"/>
        <xdr:cNvSpPr/>
      </xdr:nvSpPr>
      <xdr:spPr>
        <a:xfrm>
          <a:off x="1454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83276</xdr:rowOff>
    </xdr:from>
    <xdr:to>
      <xdr:col>81</xdr:col>
      <xdr:colOff>50800</xdr:colOff>
      <xdr:row>61</xdr:row>
      <xdr:rowOff>115933</xdr:rowOff>
    </xdr:to>
    <xdr:cxnSp macro="">
      <xdr:nvCxnSpPr>
        <xdr:cNvPr id="653" name="直線コネクタ 652"/>
        <xdr:cNvCxnSpPr/>
      </xdr:nvCxnSpPr>
      <xdr:spPr>
        <a:xfrm>
          <a:off x="14592300" y="105417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654" name="楕円 653"/>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83276</xdr:rowOff>
    </xdr:to>
    <xdr:cxnSp macro="">
      <xdr:nvCxnSpPr>
        <xdr:cNvPr id="655" name="直線コネクタ 654"/>
        <xdr:cNvCxnSpPr/>
      </xdr:nvCxnSpPr>
      <xdr:spPr>
        <a:xfrm>
          <a:off x="13703300" y="10476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138612</xdr:rowOff>
    </xdr:from>
    <xdr:to>
      <xdr:col>67</xdr:col>
      <xdr:colOff>101600</xdr:colOff>
      <xdr:row>61</xdr:row>
      <xdr:rowOff>68762</xdr:rowOff>
    </xdr:to>
    <xdr:sp macro="" textlink="">
      <xdr:nvSpPr>
        <xdr:cNvPr id="656" name="楕円 655"/>
        <xdr:cNvSpPr/>
      </xdr:nvSpPr>
      <xdr:spPr>
        <a:xfrm>
          <a:off x="12763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17962</xdr:rowOff>
    </xdr:from>
    <xdr:to>
      <xdr:col>71</xdr:col>
      <xdr:colOff>177800</xdr:colOff>
      <xdr:row>61</xdr:row>
      <xdr:rowOff>17962</xdr:rowOff>
    </xdr:to>
    <xdr:cxnSp macro="">
      <xdr:nvCxnSpPr>
        <xdr:cNvPr id="657" name="直線コネクタ 656"/>
        <xdr:cNvCxnSpPr/>
      </xdr:nvCxnSpPr>
      <xdr:spPr>
        <a:xfrm>
          <a:off x="12814300" y="1047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11810</xdr:rowOff>
    </xdr:from>
    <xdr:ext cx="405111" cy="259045"/>
    <xdr:sp macro="" textlink="">
      <xdr:nvSpPr>
        <xdr:cNvPr id="658" name="n_1aveValue【保健センター・保健所】&#10;有形固定資産減価償却率"/>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59" name="n_2ave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0"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61"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662" name="n_1mainValue【保健センター・保健所】&#10;有形固定資産減価償却率"/>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663" name="n_2mainValue【保健センター・保健所】&#10;有形固定資産減価償却率"/>
        <xdr:cNvSpPr txBox="1"/>
      </xdr:nvSpPr>
      <xdr:spPr>
        <a:xfrm>
          <a:off x="14389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664" name="n_3mainValue【保健センター・保健所】&#10;有形固定資産減価償却率"/>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59889</xdr:rowOff>
    </xdr:from>
    <xdr:ext cx="405111" cy="259045"/>
    <xdr:sp macro="" textlink="">
      <xdr:nvSpPr>
        <xdr:cNvPr id="665" name="n_4mainValue【保健センター・保健所】&#10;有形固定資産減価償却率"/>
        <xdr:cNvSpPr txBox="1"/>
      </xdr:nvSpPr>
      <xdr:spPr>
        <a:xfrm>
          <a:off x="12611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98" name="フローチャート: 判断 697"/>
        <xdr:cNvSpPr/>
      </xdr:nvSpPr>
      <xdr:spPr>
        <a:xfrm>
          <a:off x="21272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99" name="フローチャート: 判断 698"/>
        <xdr:cNvSpPr/>
      </xdr:nvSpPr>
      <xdr:spPr>
        <a:xfrm>
          <a:off x="20383500" y="1048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700" name="フローチャート: 判断 699"/>
        <xdr:cNvSpPr/>
      </xdr:nvSpPr>
      <xdr:spPr>
        <a:xfrm>
          <a:off x="19494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701" name="フローチャート: 判断 700"/>
        <xdr:cNvSpPr/>
      </xdr:nvSpPr>
      <xdr:spPr>
        <a:xfrm>
          <a:off x="18605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7" name="楕円 706"/>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8"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9" name="楕円 708"/>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0" name="直線コネクタ 709"/>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1" name="楕円 710"/>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2" name="直線コネクタ 711"/>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3" name="楕円 712"/>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4" name="直線コネクタ 713"/>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49893</xdr:rowOff>
    </xdr:from>
    <xdr:to>
      <xdr:col>98</xdr:col>
      <xdr:colOff>38100</xdr:colOff>
      <xdr:row>61</xdr:row>
      <xdr:rowOff>151493</xdr:rowOff>
    </xdr:to>
    <xdr:sp macro="" textlink="">
      <xdr:nvSpPr>
        <xdr:cNvPr id="715" name="楕円 714"/>
        <xdr:cNvSpPr/>
      </xdr:nvSpPr>
      <xdr:spPr>
        <a:xfrm>
          <a:off x="18605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100693</xdr:rowOff>
    </xdr:from>
    <xdr:to>
      <xdr:col>102</xdr:col>
      <xdr:colOff>114300</xdr:colOff>
      <xdr:row>63</xdr:row>
      <xdr:rowOff>19050</xdr:rowOff>
    </xdr:to>
    <xdr:cxnSp macro="">
      <xdr:nvCxnSpPr>
        <xdr:cNvPr id="716" name="直線コネクタ 715"/>
        <xdr:cNvCxnSpPr/>
      </xdr:nvCxnSpPr>
      <xdr:spPr>
        <a:xfrm>
          <a:off x="18656300" y="105591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717" name="n_1aveValue【保健センター・保健所】&#10;一人当たり面積"/>
        <xdr:cNvSpPr txBox="1"/>
      </xdr:nvSpPr>
      <xdr:spPr>
        <a:xfrm>
          <a:off x="21075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718" name="n_2aveValue【保健センター・保健所】&#10;一人当たり面積"/>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19" name="n_3aveValue【保健センター・保健所】&#10;一人当たり面積"/>
        <xdr:cNvSpPr txBox="1"/>
      </xdr:nvSpPr>
      <xdr:spPr>
        <a:xfrm>
          <a:off x="19310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720" name="n_4aveValue【保健センター・保健所】&#10;一人当たり面積"/>
        <xdr:cNvSpPr txBox="1"/>
      </xdr:nvSpPr>
      <xdr:spPr>
        <a:xfrm>
          <a:off x="18421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1"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2"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3"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142620</xdr:rowOff>
    </xdr:from>
    <xdr:ext cx="469744" cy="259045"/>
    <xdr:sp macro="" textlink="">
      <xdr:nvSpPr>
        <xdr:cNvPr id="724" name="n_4mainValue【保健センター・保健所】&#10;一人当たり面積"/>
        <xdr:cNvSpPr txBox="1"/>
      </xdr:nvSpPr>
      <xdr:spPr>
        <a:xfrm>
          <a:off x="18421427"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766" name="楕円 765"/>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767" name="【消防施設】&#10;有形固定資産減価償却率該当値テキスト"/>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768" name="楕円 767"/>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137705</xdr:rowOff>
    </xdr:from>
    <xdr:to>
      <xdr:col>85</xdr:col>
      <xdr:colOff>127000</xdr:colOff>
      <xdr:row>83</xdr:row>
      <xdr:rowOff>139337</xdr:rowOff>
    </xdr:to>
    <xdr:cxnSp macro="">
      <xdr:nvCxnSpPr>
        <xdr:cNvPr id="769" name="直線コネクタ 768"/>
        <xdr:cNvCxnSpPr/>
      </xdr:nvCxnSpPr>
      <xdr:spPr>
        <a:xfrm flipV="1">
          <a:off x="15481300" y="143680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770" name="楕円 769"/>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113212</xdr:rowOff>
    </xdr:from>
    <xdr:to>
      <xdr:col>81</xdr:col>
      <xdr:colOff>50800</xdr:colOff>
      <xdr:row>83</xdr:row>
      <xdr:rowOff>139337</xdr:rowOff>
    </xdr:to>
    <xdr:cxnSp macro="">
      <xdr:nvCxnSpPr>
        <xdr:cNvPr id="771" name="直線コネクタ 770"/>
        <xdr:cNvCxnSpPr/>
      </xdr:nvCxnSpPr>
      <xdr:spPr>
        <a:xfrm>
          <a:off x="14592300" y="14172112"/>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165281</xdr:rowOff>
    </xdr:from>
    <xdr:to>
      <xdr:col>72</xdr:col>
      <xdr:colOff>38100</xdr:colOff>
      <xdr:row>82</xdr:row>
      <xdr:rowOff>95431</xdr:rowOff>
    </xdr:to>
    <xdr:sp macro="" textlink="">
      <xdr:nvSpPr>
        <xdr:cNvPr id="772" name="楕円 771"/>
        <xdr:cNvSpPr/>
      </xdr:nvSpPr>
      <xdr:spPr>
        <a:xfrm>
          <a:off x="13652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44631</xdr:rowOff>
    </xdr:from>
    <xdr:to>
      <xdr:col>76</xdr:col>
      <xdr:colOff>114300</xdr:colOff>
      <xdr:row>82</xdr:row>
      <xdr:rowOff>113212</xdr:rowOff>
    </xdr:to>
    <xdr:cxnSp macro="">
      <xdr:nvCxnSpPr>
        <xdr:cNvPr id="773" name="直線コネクタ 772"/>
        <xdr:cNvCxnSpPr/>
      </xdr:nvCxnSpPr>
      <xdr:spPr>
        <a:xfrm>
          <a:off x="13703300" y="1410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162016</xdr:rowOff>
    </xdr:from>
    <xdr:to>
      <xdr:col>67</xdr:col>
      <xdr:colOff>101600</xdr:colOff>
      <xdr:row>82</xdr:row>
      <xdr:rowOff>92166</xdr:rowOff>
    </xdr:to>
    <xdr:sp macro="" textlink="">
      <xdr:nvSpPr>
        <xdr:cNvPr id="774" name="楕円 773"/>
        <xdr:cNvSpPr/>
      </xdr:nvSpPr>
      <xdr:spPr>
        <a:xfrm>
          <a:off x="12763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41366</xdr:rowOff>
    </xdr:from>
    <xdr:to>
      <xdr:col>71</xdr:col>
      <xdr:colOff>177800</xdr:colOff>
      <xdr:row>82</xdr:row>
      <xdr:rowOff>44631</xdr:rowOff>
    </xdr:to>
    <xdr:cxnSp macro="">
      <xdr:nvCxnSpPr>
        <xdr:cNvPr id="775" name="直線コネクタ 774"/>
        <xdr:cNvCxnSpPr/>
      </xdr:nvCxnSpPr>
      <xdr:spPr>
        <a:xfrm>
          <a:off x="12814300" y="141002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780" name="n_1mainValue【消防施設】&#10;有形固定資産減価償却率"/>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9089</xdr:rowOff>
    </xdr:from>
    <xdr:ext cx="405111" cy="259045"/>
    <xdr:sp macro="" textlink="">
      <xdr:nvSpPr>
        <xdr:cNvPr id="781" name="n_2mainValue【消防施設】&#10;有形固定資産減価償却率"/>
        <xdr:cNvSpPr txBox="1"/>
      </xdr:nvSpPr>
      <xdr:spPr>
        <a:xfrm>
          <a:off x="14389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111958</xdr:rowOff>
    </xdr:from>
    <xdr:ext cx="405111" cy="259045"/>
    <xdr:sp macro="" textlink="">
      <xdr:nvSpPr>
        <xdr:cNvPr id="782" name="n_3mainValue【消防施設】&#10;有形固定資産減価償却率"/>
        <xdr:cNvSpPr txBox="1"/>
      </xdr:nvSpPr>
      <xdr:spPr>
        <a:xfrm>
          <a:off x="13500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108693</xdr:rowOff>
    </xdr:from>
    <xdr:ext cx="405111" cy="259045"/>
    <xdr:sp macro="" textlink="">
      <xdr:nvSpPr>
        <xdr:cNvPr id="783" name="n_4mainValue【消防施設】&#10;有形固定資産減価償却率"/>
        <xdr:cNvSpPr txBox="1"/>
      </xdr:nvSpPr>
      <xdr:spPr>
        <a:xfrm>
          <a:off x="12611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2" name="フローチャート: 判断 811"/>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13" name="フローチャート: 判断 812"/>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14" name="フローチャート: 判断 813"/>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15" name="フローチャート: 判断 814"/>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21" name="楕円 820"/>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822"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823" name="楕円 822"/>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150113</xdr:rowOff>
    </xdr:to>
    <xdr:cxnSp macro="">
      <xdr:nvCxnSpPr>
        <xdr:cNvPr id="824" name="直線コネクタ 823"/>
        <xdr:cNvCxnSpPr/>
      </xdr:nvCxnSpPr>
      <xdr:spPr>
        <a:xfrm>
          <a:off x="21323300" y="14380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825" name="楕円 824"/>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826" name="直線コネクタ 825"/>
        <xdr:cNvCxnSpPr/>
      </xdr:nvCxnSpPr>
      <xdr:spPr>
        <a:xfrm>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827" name="楕円 826"/>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145542</xdr:rowOff>
    </xdr:to>
    <xdr:cxnSp macro="">
      <xdr:nvCxnSpPr>
        <xdr:cNvPr id="828" name="直線コネクタ 827"/>
        <xdr:cNvCxnSpPr/>
      </xdr:nvCxnSpPr>
      <xdr:spPr>
        <a:xfrm>
          <a:off x="19545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29" name="楕円 828"/>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145542</xdr:rowOff>
    </xdr:to>
    <xdr:cxnSp macro="">
      <xdr:nvCxnSpPr>
        <xdr:cNvPr id="830" name="直線コネクタ 829"/>
        <xdr:cNvCxnSpPr/>
      </xdr:nvCxnSpPr>
      <xdr:spPr>
        <a:xfrm>
          <a:off x="18656300" y="1436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1"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832" name="n_2aveValue【消防施設】&#10;一人当たり面積"/>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33" name="n_3aveValue【消防施設】&#10;一人当たり面積"/>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4" name="n_4aveValue【消防施設】&#10;一人当たり面積"/>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macro="" textlink="">
      <xdr:nvSpPr>
        <xdr:cNvPr id="835"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16019</xdr:rowOff>
    </xdr:from>
    <xdr:ext cx="469744" cy="259045"/>
    <xdr:sp macro="" textlink="">
      <xdr:nvSpPr>
        <xdr:cNvPr id="836" name="n_2mainValue【消防施設】&#10;一人当たり面積"/>
        <xdr:cNvSpPr txBox="1"/>
      </xdr:nvSpPr>
      <xdr:spPr>
        <a:xfrm>
          <a:off x="20199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16019</xdr:rowOff>
    </xdr:from>
    <xdr:ext cx="469744" cy="259045"/>
    <xdr:sp macro="" textlink="">
      <xdr:nvSpPr>
        <xdr:cNvPr id="837" name="n_3mainValue【消防施設】&#10;一人当たり面積"/>
        <xdr:cNvSpPr txBox="1"/>
      </xdr:nvSpPr>
      <xdr:spPr>
        <a:xfrm>
          <a:off x="19310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38" name="n_4mainValue【消防施設】&#10;一人当たり面積"/>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71" name="フローチャート: 判断 870"/>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880" name="楕円 879"/>
        <xdr:cNvSpPr/>
      </xdr:nvSpPr>
      <xdr:spPr>
        <a:xfrm>
          <a:off x="16268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881" name="【庁舎】&#10;有形固定資産減価償却率該当値テキスト"/>
        <xdr:cNvSpPr txBox="1"/>
      </xdr:nvSpPr>
      <xdr:spPr>
        <a:xfrm>
          <a:off x="16357600"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43362</xdr:rowOff>
    </xdr:from>
    <xdr:to>
      <xdr:col>81</xdr:col>
      <xdr:colOff>101600</xdr:colOff>
      <xdr:row>108</xdr:row>
      <xdr:rowOff>144962</xdr:rowOff>
    </xdr:to>
    <xdr:sp macro="" textlink="">
      <xdr:nvSpPr>
        <xdr:cNvPr id="882" name="楕円 881"/>
        <xdr:cNvSpPr/>
      </xdr:nvSpPr>
      <xdr:spPr>
        <a:xfrm>
          <a:off x="15430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136616</xdr:rowOff>
    </xdr:from>
    <xdr:to>
      <xdr:col>85</xdr:col>
      <xdr:colOff>127000</xdr:colOff>
      <xdr:row>108</xdr:row>
      <xdr:rowOff>94162</xdr:rowOff>
    </xdr:to>
    <xdr:cxnSp macro="">
      <xdr:nvCxnSpPr>
        <xdr:cNvPr id="883" name="直線コネクタ 882"/>
        <xdr:cNvCxnSpPr/>
      </xdr:nvCxnSpPr>
      <xdr:spPr>
        <a:xfrm flipV="1">
          <a:off x="15481300" y="18481766"/>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46627</xdr:rowOff>
    </xdr:from>
    <xdr:to>
      <xdr:col>76</xdr:col>
      <xdr:colOff>165100</xdr:colOff>
      <xdr:row>108</xdr:row>
      <xdr:rowOff>148227</xdr:rowOff>
    </xdr:to>
    <xdr:sp macro="" textlink="">
      <xdr:nvSpPr>
        <xdr:cNvPr id="884" name="楕円 883"/>
        <xdr:cNvSpPr/>
      </xdr:nvSpPr>
      <xdr:spPr>
        <a:xfrm>
          <a:off x="14541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94162</xdr:rowOff>
    </xdr:from>
    <xdr:to>
      <xdr:col>81</xdr:col>
      <xdr:colOff>50800</xdr:colOff>
      <xdr:row>108</xdr:row>
      <xdr:rowOff>97427</xdr:rowOff>
    </xdr:to>
    <xdr:cxnSp macro="">
      <xdr:nvCxnSpPr>
        <xdr:cNvPr id="885" name="直線コネクタ 884"/>
        <xdr:cNvCxnSpPr/>
      </xdr:nvCxnSpPr>
      <xdr:spPr>
        <a:xfrm flipV="1">
          <a:off x="14592300" y="186107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2539</xdr:rowOff>
    </xdr:from>
    <xdr:to>
      <xdr:col>72</xdr:col>
      <xdr:colOff>38100</xdr:colOff>
      <xdr:row>108</xdr:row>
      <xdr:rowOff>104139</xdr:rowOff>
    </xdr:to>
    <xdr:sp macro="" textlink="">
      <xdr:nvSpPr>
        <xdr:cNvPr id="886" name="楕円 885"/>
        <xdr:cNvSpPr/>
      </xdr:nvSpPr>
      <xdr:spPr>
        <a:xfrm>
          <a:off x="1365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53339</xdr:rowOff>
    </xdr:from>
    <xdr:to>
      <xdr:col>76</xdr:col>
      <xdr:colOff>114300</xdr:colOff>
      <xdr:row>108</xdr:row>
      <xdr:rowOff>97427</xdr:rowOff>
    </xdr:to>
    <xdr:cxnSp macro="">
      <xdr:nvCxnSpPr>
        <xdr:cNvPr id="887" name="直線コネクタ 886"/>
        <xdr:cNvCxnSpPr/>
      </xdr:nvCxnSpPr>
      <xdr:spPr>
        <a:xfrm>
          <a:off x="13703300" y="185699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2539</xdr:rowOff>
    </xdr:from>
    <xdr:to>
      <xdr:col>67</xdr:col>
      <xdr:colOff>101600</xdr:colOff>
      <xdr:row>108</xdr:row>
      <xdr:rowOff>104139</xdr:rowOff>
    </xdr:to>
    <xdr:sp macro="" textlink="">
      <xdr:nvSpPr>
        <xdr:cNvPr id="888" name="楕円 887"/>
        <xdr:cNvSpPr/>
      </xdr:nvSpPr>
      <xdr:spPr>
        <a:xfrm>
          <a:off x="1276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53339</xdr:rowOff>
    </xdr:from>
    <xdr:to>
      <xdr:col>71</xdr:col>
      <xdr:colOff>177800</xdr:colOff>
      <xdr:row>108</xdr:row>
      <xdr:rowOff>53339</xdr:rowOff>
    </xdr:to>
    <xdr:cxnSp macro="">
      <xdr:nvCxnSpPr>
        <xdr:cNvPr id="889" name="直線コネクタ 888"/>
        <xdr:cNvCxnSpPr/>
      </xdr:nvCxnSpPr>
      <xdr:spPr>
        <a:xfrm>
          <a:off x="12814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890" name="n_1ave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2"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3"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136089</xdr:rowOff>
    </xdr:from>
    <xdr:ext cx="405111" cy="259045"/>
    <xdr:sp macro="" textlink="">
      <xdr:nvSpPr>
        <xdr:cNvPr id="894" name="n_1mainValue【庁舎】&#10;有形固定資産減価償却率"/>
        <xdr:cNvSpPr txBox="1"/>
      </xdr:nvSpPr>
      <xdr:spPr>
        <a:xfrm>
          <a:off x="15266044" y="1865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139354</xdr:rowOff>
    </xdr:from>
    <xdr:ext cx="405111" cy="259045"/>
    <xdr:sp macro="" textlink="">
      <xdr:nvSpPr>
        <xdr:cNvPr id="895" name="n_2mainValue【庁舎】&#10;有形固定資産減価償却率"/>
        <xdr:cNvSpPr txBox="1"/>
      </xdr:nvSpPr>
      <xdr:spPr>
        <a:xfrm>
          <a:off x="14389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95266</xdr:rowOff>
    </xdr:from>
    <xdr:ext cx="405111" cy="259045"/>
    <xdr:sp macro="" textlink="">
      <xdr:nvSpPr>
        <xdr:cNvPr id="896" name="n_3mainValue【庁舎】&#10;有形固定資産減価償却率"/>
        <xdr:cNvSpPr txBox="1"/>
      </xdr:nvSpPr>
      <xdr:spPr>
        <a:xfrm>
          <a:off x="13500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95266</xdr:rowOff>
    </xdr:from>
    <xdr:ext cx="405111" cy="259045"/>
    <xdr:sp macro="" textlink="">
      <xdr:nvSpPr>
        <xdr:cNvPr id="897" name="n_4mainValue【庁舎】&#10;有形固定資産減価償却率"/>
        <xdr:cNvSpPr txBox="1"/>
      </xdr:nvSpPr>
      <xdr:spPr>
        <a:xfrm>
          <a:off x="12611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932" name="フローチャート: 判断 931"/>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933" name="フローチャート: 判断 932"/>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934" name="フローチャート: 判断 933"/>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935" name="フローチャート: 判断 934"/>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941" name="楕円 940"/>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942" name="【庁舎】&#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171132</xdr:rowOff>
    </xdr:from>
    <xdr:to>
      <xdr:col>112</xdr:col>
      <xdr:colOff>38100</xdr:colOff>
      <xdr:row>107</xdr:row>
      <xdr:rowOff>101282</xdr:rowOff>
    </xdr:to>
    <xdr:sp macro="" textlink="">
      <xdr:nvSpPr>
        <xdr:cNvPr id="943" name="楕円 942"/>
        <xdr:cNvSpPr/>
      </xdr:nvSpPr>
      <xdr:spPr>
        <a:xfrm>
          <a:off x="21272500" y="183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50482</xdr:rowOff>
    </xdr:to>
    <xdr:cxnSp macro="">
      <xdr:nvCxnSpPr>
        <xdr:cNvPr id="944" name="直線コネクタ 943"/>
        <xdr:cNvCxnSpPr/>
      </xdr:nvCxnSpPr>
      <xdr:spPr>
        <a:xfrm flipV="1">
          <a:off x="21323300" y="18387061"/>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945" name="楕円 944"/>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50482</xdr:rowOff>
    </xdr:from>
    <xdr:to>
      <xdr:col>111</xdr:col>
      <xdr:colOff>177800</xdr:colOff>
      <xdr:row>107</xdr:row>
      <xdr:rowOff>64770</xdr:rowOff>
    </xdr:to>
    <xdr:cxnSp macro="">
      <xdr:nvCxnSpPr>
        <xdr:cNvPr id="946" name="直線コネクタ 945"/>
        <xdr:cNvCxnSpPr/>
      </xdr:nvCxnSpPr>
      <xdr:spPr>
        <a:xfrm flipV="1">
          <a:off x="20434300" y="1839563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47" name="楕円 946"/>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948" name="直線コネクタ 947"/>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11113</xdr:rowOff>
    </xdr:from>
    <xdr:to>
      <xdr:col>98</xdr:col>
      <xdr:colOff>38100</xdr:colOff>
      <xdr:row>107</xdr:row>
      <xdr:rowOff>112713</xdr:rowOff>
    </xdr:to>
    <xdr:sp macro="" textlink="">
      <xdr:nvSpPr>
        <xdr:cNvPr id="949" name="楕円 948"/>
        <xdr:cNvSpPr/>
      </xdr:nvSpPr>
      <xdr:spPr>
        <a:xfrm>
          <a:off x="186055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61913</xdr:rowOff>
    </xdr:from>
    <xdr:to>
      <xdr:col>102</xdr:col>
      <xdr:colOff>114300</xdr:colOff>
      <xdr:row>107</xdr:row>
      <xdr:rowOff>64770</xdr:rowOff>
    </xdr:to>
    <xdr:cxnSp macro="">
      <xdr:nvCxnSpPr>
        <xdr:cNvPr id="950" name="直線コネクタ 949"/>
        <xdr:cNvCxnSpPr/>
      </xdr:nvCxnSpPr>
      <xdr:spPr>
        <a:xfrm>
          <a:off x="18656300" y="1840706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54945</xdr:rowOff>
    </xdr:from>
    <xdr:ext cx="469744" cy="259045"/>
    <xdr:sp macro="" textlink="">
      <xdr:nvSpPr>
        <xdr:cNvPr id="951" name="n_1aveValue【庁舎】&#10;一人当たり面積"/>
        <xdr:cNvSpPr txBox="1"/>
      </xdr:nvSpPr>
      <xdr:spPr>
        <a:xfrm>
          <a:off x="21075727" y="1771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37800</xdr:rowOff>
    </xdr:from>
    <xdr:ext cx="469744" cy="259045"/>
    <xdr:sp macro="" textlink="">
      <xdr:nvSpPr>
        <xdr:cNvPr id="952" name="n_2aveValue【庁舎】&#10;一人当たり面積"/>
        <xdr:cNvSpPr txBox="1"/>
      </xdr:nvSpPr>
      <xdr:spPr>
        <a:xfrm>
          <a:off x="20199427" y="176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66375</xdr:rowOff>
    </xdr:from>
    <xdr:ext cx="469744" cy="259045"/>
    <xdr:sp macro="" textlink="">
      <xdr:nvSpPr>
        <xdr:cNvPr id="953" name="n_3aveValue【庁舎】&#10;一人当たり面積"/>
        <xdr:cNvSpPr txBox="1"/>
      </xdr:nvSpPr>
      <xdr:spPr>
        <a:xfrm>
          <a:off x="19310427" y="177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72090</xdr:rowOff>
    </xdr:from>
    <xdr:ext cx="469744" cy="259045"/>
    <xdr:sp macro="" textlink="">
      <xdr:nvSpPr>
        <xdr:cNvPr id="954" name="n_4aveValue【庁舎】&#10;一人当たり面積"/>
        <xdr:cNvSpPr txBox="1"/>
      </xdr:nvSpPr>
      <xdr:spPr>
        <a:xfrm>
          <a:off x="18421427" y="1773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92409</xdr:rowOff>
    </xdr:from>
    <xdr:ext cx="469744" cy="259045"/>
    <xdr:sp macro="" textlink="">
      <xdr:nvSpPr>
        <xdr:cNvPr id="955" name="n_1mainValue【庁舎】&#10;一人当たり面積"/>
        <xdr:cNvSpPr txBox="1"/>
      </xdr:nvSpPr>
      <xdr:spPr>
        <a:xfrm>
          <a:off x="21075727" y="1843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56"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57"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103840</xdr:rowOff>
    </xdr:from>
    <xdr:ext cx="469744" cy="259045"/>
    <xdr:sp macro="" textlink="">
      <xdr:nvSpPr>
        <xdr:cNvPr id="958" name="n_4mainValue【庁舎】&#10;一人当たり面積"/>
        <xdr:cNvSpPr txBox="1"/>
      </xdr:nvSpPr>
      <xdr:spPr>
        <a:xfrm>
          <a:off x="18421427" y="184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市民会館と庁舎である。市民会館は，築後４０年以上が経過しており，老朽化が進行している。令和３年度には耐震改修工事を行うなど今後も維持管理経費の増加が懸念されるため，公共施設等総合管理計画に基づき作成された個別施設計画も活用しながら効率的な施設運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本庁舎は築後５０年を経過し耐震基準も満たしていない建物であり，防災拠点としての機能発揮にも不安がある。令和４年度からの庁舎建設の着工に向けて計画が進んでおり，令和６年度の完成が予定さ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69,837
68,198
211.90
32,566,345
30,431,486
1,876,375
17,297,437
30,585,802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425758"/>
    <xdr:sp macro="" textlink="">
      <xdr:nvSpPr>
        <xdr:cNvPr id="35" name="テキスト ボックス 34"/>
        <xdr:cNvSpPr txBox="1"/>
      </xdr:nvSpPr>
      <xdr:spPr>
        <a:xfrm>
          <a:off x="772085" y="4446494"/>
          <a:ext cx="790966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直近５年間では，ほぼ同水準で推移しているが，類似団体と比較して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ポイント低い数値である。これは，今年度から本市の類型が変更になったことが影響していると思われる。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今後も，企業誘致や人口増の関連施策を推進するとともに，税収等の収納率向上を図り，歳入の確保に努める。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9" name="直線コネクタ 68"/>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74" name="テキスト ボックス 73"/>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77" name="テキスト ボックス 76"/>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1" name="テキスト ボックス 90"/>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7" name="テキスト ボックス 96"/>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ポイント改善し，類似団体平均も下回った。数値が大幅に改善した主な要因は，地方交付税や地方消費税交付金などが増額したことなどによるものである。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歳出では，人件費や扶助費は増加したが，補助費や普通建設事業費は減額となった。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経常収支比率の改善は，地方交付税の増額などが主な要因のため，一時的なものと思われ，社会保障費の増加の抑制や公共施設等の適切な管理や事業の見直し等を行い効率的な財政運営に努める必要がある。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65</xdr:row>
      <xdr:rowOff>162306</xdr:rowOff>
    </xdr:to>
    <xdr:cxnSp macro="">
      <xdr:nvCxnSpPr>
        <xdr:cNvPr id="130" name="直線コネクタ 129"/>
        <xdr:cNvCxnSpPr/>
      </xdr:nvCxnSpPr>
      <xdr:spPr>
        <a:xfrm flipV="1">
          <a:off x="4114800" y="10428224"/>
          <a:ext cx="838200" cy="8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19812</xdr:rowOff>
    </xdr:to>
    <xdr:cxnSp macro="">
      <xdr:nvCxnSpPr>
        <xdr:cNvPr id="133" name="直線コネクタ 132"/>
        <xdr:cNvCxnSpPr/>
      </xdr:nvCxnSpPr>
      <xdr:spPr>
        <a:xfrm flipV="1">
          <a:off x="3225800" y="113065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4" name="フローチャート: 判断 133"/>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155719</xdr:rowOff>
    </xdr:from>
    <xdr:ext cx="736600" cy="259045"/>
    <xdr:sp macro="" textlink="">
      <xdr:nvSpPr>
        <xdr:cNvPr id="135" name="テキスト ボックス 134"/>
        <xdr:cNvSpPr txBox="1"/>
      </xdr:nvSpPr>
      <xdr:spPr>
        <a:xfrm>
          <a:off x="3733800" y="109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19812</xdr:rowOff>
    </xdr:to>
    <xdr:cxnSp macro="">
      <xdr:nvCxnSpPr>
        <xdr:cNvPr id="136" name="直線コネクタ 135"/>
        <xdr:cNvCxnSpPr/>
      </xdr:nvCxnSpPr>
      <xdr:spPr>
        <a:xfrm>
          <a:off x="2336800" y="112293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7" name="フローチャート: 判断 136"/>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51833</xdr:rowOff>
    </xdr:from>
    <xdr:ext cx="762000" cy="259045"/>
    <xdr:sp macro="" textlink="">
      <xdr:nvSpPr>
        <xdr:cNvPr id="138" name="テキスト ボックス 137"/>
        <xdr:cNvSpPr txBox="1"/>
      </xdr:nvSpPr>
      <xdr:spPr>
        <a:xfrm>
          <a:off x="2844800" y="110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508</xdr:rowOff>
    </xdr:to>
    <xdr:cxnSp macro="">
      <xdr:nvCxnSpPr>
        <xdr:cNvPr id="139" name="直線コネクタ 138"/>
        <xdr:cNvCxnSpPr/>
      </xdr:nvCxnSpPr>
      <xdr:spPr>
        <a:xfrm flipV="1">
          <a:off x="1447800" y="11229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53594</xdr:rowOff>
    </xdr:from>
    <xdr:to>
      <xdr:col>11</xdr:col>
      <xdr:colOff>82550</xdr:colOff>
      <xdr:row>65</xdr:row>
      <xdr:rowOff>155194</xdr:rowOff>
    </xdr:to>
    <xdr:sp macro="" textlink="">
      <xdr:nvSpPr>
        <xdr:cNvPr id="140" name="フローチャート: 判断 139"/>
        <xdr:cNvSpPr/>
      </xdr:nvSpPr>
      <xdr:spPr>
        <a:xfrm>
          <a:off x="2286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41" name="テキスト ボックス 140"/>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2" name="フローチャート: 判断 141"/>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3" name="テキスト ボックス 142"/>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49" name="楕円 148"/>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106951</xdr:rowOff>
    </xdr:from>
    <xdr:ext cx="762000" cy="259045"/>
    <xdr:sp macro="" textlink="">
      <xdr:nvSpPr>
        <xdr:cNvPr id="150"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1" name="楕円 150"/>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2" name="テキスト ボックス 151"/>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3" name="楕円 152"/>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4" name="テキスト ボックス 153"/>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146067</xdr:rowOff>
    </xdr:from>
    <xdr:ext cx="762000" cy="259045"/>
    <xdr:sp macro="" textlink="">
      <xdr:nvSpPr>
        <xdr:cNvPr id="156" name="テキスト ボックス 155"/>
        <xdr:cNvSpPr txBox="1"/>
      </xdr:nvSpPr>
      <xdr:spPr>
        <a:xfrm>
          <a:off x="1955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万円低い値となり，前年度と比較して増となった。主な内訳として，人件費は前年比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％増，物件費は前年比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物件費の増は，新型コロナウイルスワクチン接種事業によるものである。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今後は公共施設は全般的に，耐用年数の経過による維持補修費の増加が見込まれるが，長寿命化計画や総合管理計画等に基づき適切な維持管理に努め，費用の平準化とコスト削減を図っていく。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26784</xdr:rowOff>
    </xdr:from>
    <xdr:to>
      <xdr:col>23</xdr:col>
      <xdr:colOff>133350</xdr:colOff>
      <xdr:row>82</xdr:row>
      <xdr:rowOff>117030</xdr:rowOff>
    </xdr:to>
    <xdr:cxnSp macro="">
      <xdr:nvCxnSpPr>
        <xdr:cNvPr id="191" name="直線コネクタ 190"/>
        <xdr:cNvCxnSpPr/>
      </xdr:nvCxnSpPr>
      <xdr:spPr>
        <a:xfrm>
          <a:off x="4114800" y="14085684"/>
          <a:ext cx="838200" cy="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7798</xdr:rowOff>
    </xdr:from>
    <xdr:to>
      <xdr:col>19</xdr:col>
      <xdr:colOff>133350</xdr:colOff>
      <xdr:row>82</xdr:row>
      <xdr:rowOff>26784</xdr:rowOff>
    </xdr:to>
    <xdr:cxnSp macro="">
      <xdr:nvCxnSpPr>
        <xdr:cNvPr id="194" name="直線コネクタ 193"/>
        <xdr:cNvCxnSpPr/>
      </xdr:nvCxnSpPr>
      <xdr:spPr>
        <a:xfrm>
          <a:off x="3225800" y="14066698"/>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5" name="フローチャート: 判断 194"/>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54897</xdr:rowOff>
    </xdr:from>
    <xdr:ext cx="736600" cy="259045"/>
    <xdr:sp macro="" textlink="">
      <xdr:nvSpPr>
        <xdr:cNvPr id="196" name="テキスト ボックス 195"/>
        <xdr:cNvSpPr txBox="1"/>
      </xdr:nvSpPr>
      <xdr:spPr>
        <a:xfrm>
          <a:off x="3733800" y="14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7798</xdr:rowOff>
    </xdr:from>
    <xdr:to>
      <xdr:col>15</xdr:col>
      <xdr:colOff>82550</xdr:colOff>
      <xdr:row>82</xdr:row>
      <xdr:rowOff>36213</xdr:rowOff>
    </xdr:to>
    <xdr:cxnSp macro="">
      <xdr:nvCxnSpPr>
        <xdr:cNvPr id="197" name="直線コネクタ 196"/>
        <xdr:cNvCxnSpPr/>
      </xdr:nvCxnSpPr>
      <xdr:spPr>
        <a:xfrm flipV="1">
          <a:off x="2336800" y="14066698"/>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198" name="フローチャート: 判断 197"/>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99944</xdr:rowOff>
    </xdr:from>
    <xdr:ext cx="762000" cy="259045"/>
    <xdr:sp macro="" textlink="">
      <xdr:nvSpPr>
        <xdr:cNvPr id="199" name="テキスト ボックス 198"/>
        <xdr:cNvSpPr txBox="1"/>
      </xdr:nvSpPr>
      <xdr:spPr>
        <a:xfrm>
          <a:off x="2844800" y="1433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120999</xdr:rowOff>
    </xdr:from>
    <xdr:to>
      <xdr:col>11</xdr:col>
      <xdr:colOff>31750</xdr:colOff>
      <xdr:row>82</xdr:row>
      <xdr:rowOff>36213</xdr:rowOff>
    </xdr:to>
    <xdr:cxnSp macro="">
      <xdr:nvCxnSpPr>
        <xdr:cNvPr id="200" name="直線コネクタ 199"/>
        <xdr:cNvCxnSpPr/>
      </xdr:nvCxnSpPr>
      <xdr:spPr>
        <a:xfrm>
          <a:off x="1447800" y="14008449"/>
          <a:ext cx="889000" cy="8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1" name="フローチャート: 判断 200"/>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58971</xdr:rowOff>
    </xdr:from>
    <xdr:ext cx="762000" cy="259045"/>
    <xdr:sp macro="" textlink="">
      <xdr:nvSpPr>
        <xdr:cNvPr id="202" name="テキスト ボックス 201"/>
        <xdr:cNvSpPr txBox="1"/>
      </xdr:nvSpPr>
      <xdr:spPr>
        <a:xfrm>
          <a:off x="1955800" y="1428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3" name="フローチャート: 判断 202"/>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53084</xdr:rowOff>
    </xdr:from>
    <xdr:ext cx="762000" cy="259045"/>
    <xdr:sp macro="" textlink="">
      <xdr:nvSpPr>
        <xdr:cNvPr id="204" name="テキスト ボックス 203"/>
        <xdr:cNvSpPr txBox="1"/>
      </xdr:nvSpPr>
      <xdr:spPr>
        <a:xfrm>
          <a:off x="1066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66230</xdr:rowOff>
    </xdr:from>
    <xdr:to>
      <xdr:col>23</xdr:col>
      <xdr:colOff>184150</xdr:colOff>
      <xdr:row>82</xdr:row>
      <xdr:rowOff>167830</xdr:rowOff>
    </xdr:to>
    <xdr:sp macro="" textlink="">
      <xdr:nvSpPr>
        <xdr:cNvPr id="210" name="楕円 209"/>
        <xdr:cNvSpPr/>
      </xdr:nvSpPr>
      <xdr:spPr>
        <a:xfrm>
          <a:off x="4902200" y="1412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82757</xdr:rowOff>
    </xdr:from>
    <xdr:ext cx="762000" cy="259045"/>
    <xdr:sp macro="" textlink="">
      <xdr:nvSpPr>
        <xdr:cNvPr id="211" name="人件費・物件費等の状況該当値テキスト"/>
        <xdr:cNvSpPr txBox="1"/>
      </xdr:nvSpPr>
      <xdr:spPr>
        <a:xfrm>
          <a:off x="5041900" y="139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147434</xdr:rowOff>
    </xdr:from>
    <xdr:to>
      <xdr:col>19</xdr:col>
      <xdr:colOff>184150</xdr:colOff>
      <xdr:row>82</xdr:row>
      <xdr:rowOff>77584</xdr:rowOff>
    </xdr:to>
    <xdr:sp macro="" textlink="">
      <xdr:nvSpPr>
        <xdr:cNvPr id="212" name="楕円 211"/>
        <xdr:cNvSpPr/>
      </xdr:nvSpPr>
      <xdr:spPr>
        <a:xfrm>
          <a:off x="4064000" y="140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87761</xdr:rowOff>
    </xdr:from>
    <xdr:ext cx="736600" cy="259045"/>
    <xdr:sp macro="" textlink="">
      <xdr:nvSpPr>
        <xdr:cNvPr id="213" name="テキスト ボックス 212"/>
        <xdr:cNvSpPr txBox="1"/>
      </xdr:nvSpPr>
      <xdr:spPr>
        <a:xfrm>
          <a:off x="3733800" y="1380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128448</xdr:rowOff>
    </xdr:from>
    <xdr:to>
      <xdr:col>15</xdr:col>
      <xdr:colOff>133350</xdr:colOff>
      <xdr:row>82</xdr:row>
      <xdr:rowOff>58598</xdr:rowOff>
    </xdr:to>
    <xdr:sp macro="" textlink="">
      <xdr:nvSpPr>
        <xdr:cNvPr id="214" name="楕円 213"/>
        <xdr:cNvSpPr/>
      </xdr:nvSpPr>
      <xdr:spPr>
        <a:xfrm>
          <a:off x="3175000" y="140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68775</xdr:rowOff>
    </xdr:from>
    <xdr:ext cx="762000" cy="259045"/>
    <xdr:sp macro="" textlink="">
      <xdr:nvSpPr>
        <xdr:cNvPr id="215" name="テキスト ボックス 214"/>
        <xdr:cNvSpPr txBox="1"/>
      </xdr:nvSpPr>
      <xdr:spPr>
        <a:xfrm>
          <a:off x="2844800" y="1378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156863</xdr:rowOff>
    </xdr:from>
    <xdr:to>
      <xdr:col>11</xdr:col>
      <xdr:colOff>82550</xdr:colOff>
      <xdr:row>82</xdr:row>
      <xdr:rowOff>87013</xdr:rowOff>
    </xdr:to>
    <xdr:sp macro="" textlink="">
      <xdr:nvSpPr>
        <xdr:cNvPr id="216" name="楕円 215"/>
        <xdr:cNvSpPr/>
      </xdr:nvSpPr>
      <xdr:spPr>
        <a:xfrm>
          <a:off x="2286000" y="140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97190</xdr:rowOff>
    </xdr:from>
    <xdr:ext cx="762000" cy="259045"/>
    <xdr:sp macro="" textlink="">
      <xdr:nvSpPr>
        <xdr:cNvPr id="217" name="テキスト ボックス 216"/>
        <xdr:cNvSpPr txBox="1"/>
      </xdr:nvSpPr>
      <xdr:spPr>
        <a:xfrm>
          <a:off x="1955800" y="1381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70199</xdr:rowOff>
    </xdr:from>
    <xdr:to>
      <xdr:col>7</xdr:col>
      <xdr:colOff>31750</xdr:colOff>
      <xdr:row>82</xdr:row>
      <xdr:rowOff>349</xdr:rowOff>
    </xdr:to>
    <xdr:sp macro="" textlink="">
      <xdr:nvSpPr>
        <xdr:cNvPr id="218" name="楕円 217"/>
        <xdr:cNvSpPr/>
      </xdr:nvSpPr>
      <xdr:spPr>
        <a:xfrm>
          <a:off x="1397000" y="139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10526</xdr:rowOff>
    </xdr:from>
    <xdr:ext cx="762000" cy="259045"/>
    <xdr:sp macro="" textlink="">
      <xdr:nvSpPr>
        <xdr:cNvPr id="219" name="テキスト ボックス 218"/>
        <xdr:cNvSpPr txBox="1"/>
      </xdr:nvSpPr>
      <xdr:spPr>
        <a:xfrm>
          <a:off x="1066800" y="1372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類似団体平均とほぼ同水準で推移している。今後も国の公務員制度改革の動向を注視しながら，人事考課制度を活用し行政サービスの質を維持しつつ，適正化に努める。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3" name="直線コネクタ 252"/>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162984</xdr:rowOff>
    </xdr:to>
    <xdr:cxnSp macro="">
      <xdr:nvCxnSpPr>
        <xdr:cNvPr id="256" name="直線コネクタ 255"/>
        <xdr:cNvCxnSpPr/>
      </xdr:nvCxnSpPr>
      <xdr:spPr>
        <a:xfrm flipV="1">
          <a:off x="15290800" y="145111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7" name="フローチャート: 判断 256"/>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58" name="テキスト ボックス 257"/>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59" name="直線コネクタ 258"/>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0" name="フローチャート: 判断 259"/>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1" name="テキスト ボックス 26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122766</xdr:rowOff>
    </xdr:to>
    <xdr:cxnSp macro="">
      <xdr:nvCxnSpPr>
        <xdr:cNvPr id="262" name="直線コネクタ 261"/>
        <xdr:cNvCxnSpPr/>
      </xdr:nvCxnSpPr>
      <xdr:spPr>
        <a:xfrm>
          <a:off x="13512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2" name="楕円 271"/>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3"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75" name="テキスト ボックス 274"/>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7" name="テキスト ボックス 276"/>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79" name="テキスト ボックス 278"/>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131532</xdr:rowOff>
    </xdr:from>
    <xdr:ext cx="762000" cy="259045"/>
    <xdr:sp macro="" textlink="">
      <xdr:nvSpPr>
        <xdr:cNvPr id="281" name="テキスト ボックス 280"/>
        <xdr:cNvSpPr txBox="1"/>
      </xdr:nvSpPr>
      <xdr:spPr>
        <a:xfrm>
          <a:off x="13131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これまで体育施設や老人福祉施設など民間委託の推進のほか，退職者の非補充など人員削減に努めてきたことで類似団体平均を下回っており，今後も適正な定員管理に努める。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62547</xdr:rowOff>
    </xdr:to>
    <xdr:cxnSp macro="">
      <xdr:nvCxnSpPr>
        <xdr:cNvPr id="316" name="直線コネクタ 315"/>
        <xdr:cNvCxnSpPr/>
      </xdr:nvCxnSpPr>
      <xdr:spPr>
        <a:xfrm flipV="1">
          <a:off x="16179800" y="1068641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62547</xdr:rowOff>
    </xdr:to>
    <xdr:cxnSp macro="">
      <xdr:nvCxnSpPr>
        <xdr:cNvPr id="319" name="直線コネクタ 318"/>
        <xdr:cNvCxnSpPr/>
      </xdr:nvCxnSpPr>
      <xdr:spPr>
        <a:xfrm>
          <a:off x="15290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0" name="フローチャート: 判断 319"/>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1" name="テキスト ボックス 320"/>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40429</xdr:rowOff>
    </xdr:to>
    <xdr:cxnSp macro="">
      <xdr:nvCxnSpPr>
        <xdr:cNvPr id="322" name="直線コネクタ 321"/>
        <xdr:cNvCxnSpPr/>
      </xdr:nvCxnSpPr>
      <xdr:spPr>
        <a:xfrm flipV="1">
          <a:off x="14401800" y="106663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3" name="フローチャート: 判断 322"/>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24" name="テキスト ボックス 323"/>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30374</xdr:rowOff>
    </xdr:from>
    <xdr:to>
      <xdr:col>68</xdr:col>
      <xdr:colOff>152400</xdr:colOff>
      <xdr:row>62</xdr:row>
      <xdr:rowOff>40429</xdr:rowOff>
    </xdr:to>
    <xdr:cxnSp macro="">
      <xdr:nvCxnSpPr>
        <xdr:cNvPr id="325" name="直線コネクタ 324"/>
        <xdr:cNvCxnSpPr/>
      </xdr:nvCxnSpPr>
      <xdr:spPr>
        <a:xfrm>
          <a:off x="13512800" y="1066027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6" name="フローチャート: 判断 325"/>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27" name="テキスト ボックス 326"/>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28" name="フローチャート: 判断 327"/>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29" name="テキスト ボックス 328"/>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35" name="楕円 334"/>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22242</xdr:rowOff>
    </xdr:from>
    <xdr:ext cx="762000" cy="259045"/>
    <xdr:sp macro="" textlink="">
      <xdr:nvSpPr>
        <xdr:cNvPr id="336" name="定員管理の状況該当値テキスト"/>
        <xdr:cNvSpPr txBox="1"/>
      </xdr:nvSpPr>
      <xdr:spPr>
        <a:xfrm>
          <a:off x="17106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11747</xdr:rowOff>
    </xdr:from>
    <xdr:to>
      <xdr:col>77</xdr:col>
      <xdr:colOff>95250</xdr:colOff>
      <xdr:row>62</xdr:row>
      <xdr:rowOff>113347</xdr:rowOff>
    </xdr:to>
    <xdr:sp macro="" textlink="">
      <xdr:nvSpPr>
        <xdr:cNvPr id="337" name="楕円 336"/>
        <xdr:cNvSpPr/>
      </xdr:nvSpPr>
      <xdr:spPr>
        <a:xfrm>
          <a:off x="16129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123524</xdr:rowOff>
    </xdr:from>
    <xdr:ext cx="736600" cy="259045"/>
    <xdr:sp macro="" textlink="">
      <xdr:nvSpPr>
        <xdr:cNvPr id="338" name="テキスト ボックス 337"/>
        <xdr:cNvSpPr txBox="1"/>
      </xdr:nvSpPr>
      <xdr:spPr>
        <a:xfrm>
          <a:off x="15798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39" name="楕円 338"/>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97383</xdr:rowOff>
    </xdr:from>
    <xdr:ext cx="762000" cy="259045"/>
    <xdr:sp macro="" textlink="">
      <xdr:nvSpPr>
        <xdr:cNvPr id="340" name="テキスト ボックス 339"/>
        <xdr:cNvSpPr txBox="1"/>
      </xdr:nvSpPr>
      <xdr:spPr>
        <a:xfrm>
          <a:off x="14909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161079</xdr:rowOff>
    </xdr:from>
    <xdr:to>
      <xdr:col>68</xdr:col>
      <xdr:colOff>203200</xdr:colOff>
      <xdr:row>62</xdr:row>
      <xdr:rowOff>91229</xdr:rowOff>
    </xdr:to>
    <xdr:sp macro="" textlink="">
      <xdr:nvSpPr>
        <xdr:cNvPr id="341" name="楕円 340"/>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101406</xdr:rowOff>
    </xdr:from>
    <xdr:ext cx="762000" cy="259045"/>
    <xdr:sp macro="" textlink="">
      <xdr:nvSpPr>
        <xdr:cNvPr id="342" name="テキスト ボックス 341"/>
        <xdr:cNvSpPr txBox="1"/>
      </xdr:nvSpPr>
      <xdr:spPr>
        <a:xfrm>
          <a:off x="14020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151024</xdr:rowOff>
    </xdr:from>
    <xdr:to>
      <xdr:col>64</xdr:col>
      <xdr:colOff>152400</xdr:colOff>
      <xdr:row>62</xdr:row>
      <xdr:rowOff>81174</xdr:rowOff>
    </xdr:to>
    <xdr:sp macro="" textlink="">
      <xdr:nvSpPr>
        <xdr:cNvPr id="343" name="楕円 342"/>
        <xdr:cNvSpPr/>
      </xdr:nvSpPr>
      <xdr:spPr>
        <a:xfrm>
          <a:off x="13462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91351</xdr:rowOff>
    </xdr:from>
    <xdr:ext cx="762000" cy="259045"/>
    <xdr:sp macro="" textlink="">
      <xdr:nvSpPr>
        <xdr:cNvPr id="344" name="テキスト ボックス 343"/>
        <xdr:cNvSpPr txBox="1"/>
      </xdr:nvSpPr>
      <xdr:spPr>
        <a:xfrm>
          <a:off x="13131800" y="1037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数値は年々改善して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，依然として高い水準にある。今後，平成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豪雨災害に係るものや新給食調理場の建設など近年の借入に伴う新たな償還が始まり負担増が見込まれる。また今後も新庁舎建設に係る起債の借入を計画していることから，適切な償還計画により事業進捗の調整を図るなど，過度な地方債発行を避け公債費負担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117348</xdr:rowOff>
    </xdr:to>
    <xdr:cxnSp macro="">
      <xdr:nvCxnSpPr>
        <xdr:cNvPr id="376" name="直線コネクタ 375"/>
        <xdr:cNvCxnSpPr/>
      </xdr:nvCxnSpPr>
      <xdr:spPr>
        <a:xfrm flipV="1">
          <a:off x="16179800" y="69560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23114</xdr:rowOff>
    </xdr:to>
    <xdr:cxnSp macro="">
      <xdr:nvCxnSpPr>
        <xdr:cNvPr id="379" name="直線コネクタ 378"/>
        <xdr:cNvCxnSpPr/>
      </xdr:nvCxnSpPr>
      <xdr:spPr>
        <a:xfrm flipV="1">
          <a:off x="15290800" y="697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0" name="フローチャート: 判断 379"/>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1" name="テキスト ボックス 38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100330</xdr:rowOff>
    </xdr:to>
    <xdr:cxnSp macro="">
      <xdr:nvCxnSpPr>
        <xdr:cNvPr id="382" name="直線コネクタ 381"/>
        <xdr:cNvCxnSpPr/>
      </xdr:nvCxnSpPr>
      <xdr:spPr>
        <a:xfrm flipV="1">
          <a:off x="14401800" y="705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3" name="フローチャート: 判断 382"/>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84" name="テキスト ボックス 383"/>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138938</xdr:rowOff>
    </xdr:to>
    <xdr:cxnSp macro="">
      <xdr:nvCxnSpPr>
        <xdr:cNvPr id="385" name="直線コネクタ 384"/>
        <xdr:cNvCxnSpPr/>
      </xdr:nvCxnSpPr>
      <xdr:spPr>
        <a:xfrm flipV="1">
          <a:off x="13512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6" name="フローチャート: 判断 385"/>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87" name="テキスト ボックス 386"/>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8" name="フローチャート: 判断 387"/>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9" name="テキスト ボックス 38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5" name="楕円 394"/>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396" name="公債費負担の状況該当値テキスト"/>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7" name="楕円 396"/>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8" name="テキスト ボックス 397"/>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399" name="楕円 398"/>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400" name="テキスト ボックス 399"/>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1" name="楕円 400"/>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2" name="テキスト ボックス 40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3" name="楕円 402"/>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4" name="テキスト ボックス 403"/>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将来負担比率は，充当可能財源等が将来負担額を超えたため，本年度は当該数値はない。これは，充当可能基金残高の増により，充当可能財源等が増加したことによるものである。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今後，新庁舎建設などの大型事業による多額の地方債発行を予定しているため，各種事業について優先度を精査し，計画的な執行に努めていく。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21234</xdr:rowOff>
    </xdr:from>
    <xdr:to>
      <xdr:col>77</xdr:col>
      <xdr:colOff>44450</xdr:colOff>
      <xdr:row>15</xdr:row>
      <xdr:rowOff>103276</xdr:rowOff>
    </xdr:to>
    <xdr:cxnSp macro="">
      <xdr:nvCxnSpPr>
        <xdr:cNvPr id="436" name="直線コネクタ 435"/>
        <xdr:cNvCxnSpPr/>
      </xdr:nvCxnSpPr>
      <xdr:spPr>
        <a:xfrm flipV="1">
          <a:off x="15290800" y="25929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31852</xdr:rowOff>
    </xdr:from>
    <xdr:to>
      <xdr:col>72</xdr:col>
      <xdr:colOff>203200</xdr:colOff>
      <xdr:row>15</xdr:row>
      <xdr:rowOff>103276</xdr:rowOff>
    </xdr:to>
    <xdr:cxnSp macro="">
      <xdr:nvCxnSpPr>
        <xdr:cNvPr id="439" name="直線コネクタ 438"/>
        <xdr:cNvCxnSpPr/>
      </xdr:nvCxnSpPr>
      <xdr:spPr>
        <a:xfrm>
          <a:off x="14401800" y="2603602"/>
          <a:ext cx="889000" cy="7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98806</xdr:rowOff>
    </xdr:from>
    <xdr:to>
      <xdr:col>77</xdr:col>
      <xdr:colOff>95250</xdr:colOff>
      <xdr:row>16</xdr:row>
      <xdr:rowOff>28956</xdr:rowOff>
    </xdr:to>
    <xdr:sp macro="" textlink="">
      <xdr:nvSpPr>
        <xdr:cNvPr id="440" name="フローチャート: 判断 439"/>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13733</xdr:rowOff>
    </xdr:from>
    <xdr:ext cx="736600" cy="259045"/>
    <xdr:sp macro="" textlink="">
      <xdr:nvSpPr>
        <xdr:cNvPr id="441" name="テキスト ボックス 440"/>
        <xdr:cNvSpPr txBox="1"/>
      </xdr:nvSpPr>
      <xdr:spPr>
        <a:xfrm>
          <a:off x="15798800" y="275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31852</xdr:rowOff>
    </xdr:from>
    <xdr:to>
      <xdr:col>68</xdr:col>
      <xdr:colOff>152400</xdr:colOff>
      <xdr:row>15</xdr:row>
      <xdr:rowOff>61773</xdr:rowOff>
    </xdr:to>
    <xdr:cxnSp macro="">
      <xdr:nvCxnSpPr>
        <xdr:cNvPr id="442" name="直線コネクタ 441"/>
        <xdr:cNvCxnSpPr/>
      </xdr:nvCxnSpPr>
      <xdr:spPr>
        <a:xfrm flipV="1">
          <a:off x="13512800" y="2603602"/>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3" name="フローチャート: 判断 442"/>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4" name="テキスト ボックス 443"/>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5" name="フローチャート: 判断 44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46" name="テキスト ボックス 445"/>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47" name="フローチャート: 判断 446"/>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34967</xdr:rowOff>
    </xdr:from>
    <xdr:ext cx="762000" cy="259045"/>
    <xdr:sp macro="" textlink="">
      <xdr:nvSpPr>
        <xdr:cNvPr id="448" name="テキスト ボックス 447"/>
        <xdr:cNvSpPr txBox="1"/>
      </xdr:nvSpPr>
      <xdr:spPr>
        <a:xfrm>
          <a:off x="13131800" y="27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141884</xdr:rowOff>
    </xdr:from>
    <xdr:to>
      <xdr:col>77</xdr:col>
      <xdr:colOff>95250</xdr:colOff>
      <xdr:row>15</xdr:row>
      <xdr:rowOff>72034</xdr:rowOff>
    </xdr:to>
    <xdr:sp macro="" textlink="">
      <xdr:nvSpPr>
        <xdr:cNvPr id="454" name="楕円 453"/>
        <xdr:cNvSpPr/>
      </xdr:nvSpPr>
      <xdr:spPr>
        <a:xfrm>
          <a:off x="16129000" y="25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82211</xdr:rowOff>
    </xdr:from>
    <xdr:ext cx="736600" cy="259045"/>
    <xdr:sp macro="" textlink="">
      <xdr:nvSpPr>
        <xdr:cNvPr id="455" name="テキスト ボックス 454"/>
        <xdr:cNvSpPr txBox="1"/>
      </xdr:nvSpPr>
      <xdr:spPr>
        <a:xfrm>
          <a:off x="15798800" y="231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52476</xdr:rowOff>
    </xdr:from>
    <xdr:to>
      <xdr:col>73</xdr:col>
      <xdr:colOff>44450</xdr:colOff>
      <xdr:row>15</xdr:row>
      <xdr:rowOff>154076</xdr:rowOff>
    </xdr:to>
    <xdr:sp macro="" textlink="">
      <xdr:nvSpPr>
        <xdr:cNvPr id="456" name="楕円 455"/>
        <xdr:cNvSpPr/>
      </xdr:nvSpPr>
      <xdr:spPr>
        <a:xfrm>
          <a:off x="15240000" y="2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138853</xdr:rowOff>
    </xdr:from>
    <xdr:ext cx="762000" cy="259045"/>
    <xdr:sp macro="" textlink="">
      <xdr:nvSpPr>
        <xdr:cNvPr id="457" name="テキスト ボックス 456"/>
        <xdr:cNvSpPr txBox="1"/>
      </xdr:nvSpPr>
      <xdr:spPr>
        <a:xfrm>
          <a:off x="14909800" y="271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58" name="楕円 457"/>
        <xdr:cNvSpPr/>
      </xdr:nvSpPr>
      <xdr:spPr>
        <a:xfrm>
          <a:off x="14351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9" name="テキスト ボックス 458"/>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60" name="楕円 459"/>
        <xdr:cNvSpPr/>
      </xdr:nvSpPr>
      <xdr:spPr>
        <a:xfrm>
          <a:off x="13462000" y="25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61" name="テキスト ボックス 460"/>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69,837
68,198
211.90
32,566,345
30,431,486
1,876,375
17,297,437
30,585,802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退職手当に係る経費が減となったこと等により，昨年度から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ポイント改善したが類似団体平均を下回っている状況である。今後も国の公務員制度改革の動向を注視しながら，人事考課制度を活用し行政サービスの質を維持しつつ，適正化に努める。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134620</xdr:rowOff>
    </xdr:to>
    <xdr:cxnSp macro="">
      <xdr:nvCxnSpPr>
        <xdr:cNvPr id="66" name="直線コネクタ 65"/>
        <xdr:cNvCxnSpPr/>
      </xdr:nvCxnSpPr>
      <xdr:spPr>
        <a:xfrm flipV="1">
          <a:off x="3987800" y="64516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38</xdr:row>
      <xdr:rowOff>134620</xdr:rowOff>
    </xdr:to>
    <xdr:cxnSp macro="">
      <xdr:nvCxnSpPr>
        <xdr:cNvPr id="69" name="直線コネクタ 68"/>
        <xdr:cNvCxnSpPr/>
      </xdr:nvCxnSpPr>
      <xdr:spPr>
        <a:xfrm>
          <a:off x="3098800" y="63677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46990</xdr:rowOff>
    </xdr:to>
    <xdr:cxnSp macro="">
      <xdr:nvCxnSpPr>
        <xdr:cNvPr id="72" name="直線コネクタ 71"/>
        <xdr:cNvCxnSpPr/>
      </xdr:nvCxnSpPr>
      <xdr:spPr>
        <a:xfrm flipV="1">
          <a:off x="2209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46990</xdr:rowOff>
    </xdr:to>
    <xdr:cxnSp macro="">
      <xdr:nvCxnSpPr>
        <xdr:cNvPr id="75" name="直線コネクタ 74"/>
        <xdr:cNvCxnSpPr/>
      </xdr:nvCxnSpPr>
      <xdr:spPr>
        <a:xfrm>
          <a:off x="1320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ポイント減少しており，類似団体平均を下回った。今後も引き続き事務事業の見直しを行うなど経費全般にわたり低コスト化に努める。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8890</xdr:rowOff>
    </xdr:to>
    <xdr:cxnSp macro="">
      <xdr:nvCxnSpPr>
        <xdr:cNvPr id="127" name="直線コネクタ 126"/>
        <xdr:cNvCxnSpPr/>
      </xdr:nvCxnSpPr>
      <xdr:spPr>
        <a:xfrm flipV="1">
          <a:off x="15671800" y="2824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8890</xdr:rowOff>
    </xdr:to>
    <xdr:cxnSp macro="">
      <xdr:nvCxnSpPr>
        <xdr:cNvPr id="130" name="直線コネクタ 129"/>
        <xdr:cNvCxnSpPr/>
      </xdr:nvCxnSpPr>
      <xdr:spPr>
        <a:xfrm>
          <a:off x="14782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149860</xdr:rowOff>
    </xdr:to>
    <xdr:cxnSp macro="">
      <xdr:nvCxnSpPr>
        <xdr:cNvPr id="133" name="直線コネクタ 132"/>
        <xdr:cNvCxnSpPr/>
      </xdr:nvCxnSpPr>
      <xdr:spPr>
        <a:xfrm>
          <a:off x="13893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5" name="テキスト ボックス 134"/>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96520</xdr:rowOff>
    </xdr:to>
    <xdr:cxnSp macro="">
      <xdr:nvCxnSpPr>
        <xdr:cNvPr id="136" name="直線コネクタ 135"/>
        <xdr:cNvCxnSpPr/>
      </xdr:nvCxnSpPr>
      <xdr:spPr>
        <a:xfrm>
          <a:off x="13004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0" name="テキスト ボックス 139"/>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1" name="テキスト ボックス 150"/>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3" name="テキスト ボックス 152"/>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であるが，類似団体平均を上回っている。今後も障がい福祉サービス給付費など障がい児・者をはじめ，子どもから高齢者に至るまで様々な福祉施策の推進により上昇傾向にあると考えられるが，資格審査等の適正化や健康づくり事業の推進により，過度な財政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118835</xdr:rowOff>
    </xdr:to>
    <xdr:cxnSp macro="">
      <xdr:nvCxnSpPr>
        <xdr:cNvPr id="190" name="直線コネクタ 189"/>
        <xdr:cNvCxnSpPr/>
      </xdr:nvCxnSpPr>
      <xdr:spPr>
        <a:xfrm flipV="1">
          <a:off x="3987800" y="97445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58</xdr:row>
      <xdr:rowOff>29028</xdr:rowOff>
    </xdr:to>
    <xdr:cxnSp macro="">
      <xdr:nvCxnSpPr>
        <xdr:cNvPr id="193" name="直線コネクタ 192"/>
        <xdr:cNvCxnSpPr/>
      </xdr:nvCxnSpPr>
      <xdr:spPr>
        <a:xfrm flipV="1">
          <a:off x="3098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29028</xdr:rowOff>
    </xdr:to>
    <xdr:cxnSp macro="">
      <xdr:nvCxnSpPr>
        <xdr:cNvPr id="196" name="直線コネクタ 195"/>
        <xdr:cNvCxnSpPr/>
      </xdr:nvCxnSpPr>
      <xdr:spPr>
        <a:xfrm>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151493</xdr:rowOff>
    </xdr:to>
    <xdr:cxnSp macro="">
      <xdr:nvCxnSpPr>
        <xdr:cNvPr id="199" name="直線コネクタ 198"/>
        <xdr:cNvCxnSpPr/>
      </xdr:nvCxnSpPr>
      <xdr:spPr>
        <a:xfrm>
          <a:off x="1320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1" name="テキスト ボックス 200"/>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03" name="テキスト ボックス 202"/>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1" name="楕円 210"/>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2" name="テキスト ボックス 211"/>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3" name="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5" name="楕円 214"/>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6" name="テキスト ボックス 215"/>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ポイント減少し，ほぼ類似団体平均と同水準である。積立金は前年度決算剰余金に係る積立等により，前年度比で約</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億円の増となった。他会計への繰出金は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ポイントの減ではあったが，今後も経費の増加抑制に取り組むとともに，制度運営の適正化を図るなど，普通会計の負担を減少させるよう努める。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59</xdr:row>
      <xdr:rowOff>31750</xdr:rowOff>
    </xdr:to>
    <xdr:cxnSp macro="">
      <xdr:nvCxnSpPr>
        <xdr:cNvPr id="253" name="直線コネクタ 252"/>
        <xdr:cNvCxnSpPr/>
      </xdr:nvCxnSpPr>
      <xdr:spPr>
        <a:xfrm flipV="1">
          <a:off x="15671800" y="99840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61</xdr:row>
      <xdr:rowOff>113393</xdr:rowOff>
    </xdr:to>
    <xdr:cxnSp macro="">
      <xdr:nvCxnSpPr>
        <xdr:cNvPr id="256" name="直線コネクタ 255"/>
        <xdr:cNvCxnSpPr/>
      </xdr:nvCxnSpPr>
      <xdr:spPr>
        <a:xfrm flipV="1">
          <a:off x="14782800" y="101473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70955</xdr:rowOff>
    </xdr:from>
    <xdr:ext cx="736600" cy="259045"/>
    <xdr:sp macro="" textlink="">
      <xdr:nvSpPr>
        <xdr:cNvPr id="258" name="テキスト ボックス 257"/>
        <xdr:cNvSpPr txBox="1"/>
      </xdr:nvSpPr>
      <xdr:spPr>
        <a:xfrm>
          <a:off x="15290800" y="984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113393</xdr:rowOff>
    </xdr:to>
    <xdr:cxnSp macro="">
      <xdr:nvCxnSpPr>
        <xdr:cNvPr id="259" name="直線コネクタ 258"/>
        <xdr:cNvCxnSpPr/>
      </xdr:nvCxnSpPr>
      <xdr:spPr>
        <a:xfrm>
          <a:off x="13893800" y="10473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95449</xdr:rowOff>
    </xdr:from>
    <xdr:ext cx="762000" cy="259045"/>
    <xdr:sp macro="" textlink="">
      <xdr:nvSpPr>
        <xdr:cNvPr id="261" name="テキスト ボックス 260"/>
        <xdr:cNvSpPr txBox="1"/>
      </xdr:nvSpPr>
      <xdr:spPr>
        <a:xfrm>
          <a:off x="14401800" y="1003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80735</xdr:rowOff>
    </xdr:to>
    <xdr:cxnSp macro="">
      <xdr:nvCxnSpPr>
        <xdr:cNvPr id="262" name="直線コネクタ 261"/>
        <xdr:cNvCxnSpPr/>
      </xdr:nvCxnSpPr>
      <xdr:spPr>
        <a:xfrm flipV="1">
          <a:off x="13004800" y="10473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138992</xdr:rowOff>
    </xdr:from>
    <xdr:ext cx="762000" cy="259045"/>
    <xdr:sp macro="" textlink="">
      <xdr:nvSpPr>
        <xdr:cNvPr id="264" name="テキスト ボックス 263"/>
        <xdr:cNvSpPr txBox="1"/>
      </xdr:nvSpPr>
      <xdr:spPr>
        <a:xfrm>
          <a:off x="13512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6" name="テキスト ボックス 265"/>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2" name="楕円 271"/>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3" name="その他該当値テキスト"/>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62593</xdr:rowOff>
    </xdr:from>
    <xdr:to>
      <xdr:col>74</xdr:col>
      <xdr:colOff>31750</xdr:colOff>
      <xdr:row>61</xdr:row>
      <xdr:rowOff>164193</xdr:rowOff>
    </xdr:to>
    <xdr:sp macro="" textlink="">
      <xdr:nvSpPr>
        <xdr:cNvPr id="276" name="楕円 275"/>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148970</xdr:rowOff>
    </xdr:from>
    <xdr:ext cx="762000" cy="259045"/>
    <xdr:sp macro="" textlink="">
      <xdr:nvSpPr>
        <xdr:cNvPr id="277" name="テキスト ボックス 276"/>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78" name="楕円 277"/>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79" name="テキスト ボックス 278"/>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29935</xdr:rowOff>
    </xdr:from>
    <xdr:to>
      <xdr:col>65</xdr:col>
      <xdr:colOff>53975</xdr:colOff>
      <xdr:row>61</xdr:row>
      <xdr:rowOff>131535</xdr:rowOff>
    </xdr:to>
    <xdr:sp macro="" textlink="">
      <xdr:nvSpPr>
        <xdr:cNvPr id="280" name="楕円 279"/>
        <xdr:cNvSpPr/>
      </xdr:nvSpPr>
      <xdr:spPr>
        <a:xfrm>
          <a:off x="12954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116312</xdr:rowOff>
    </xdr:from>
    <xdr:ext cx="762000" cy="259045"/>
    <xdr:sp macro="" textlink="">
      <xdr:nvSpPr>
        <xdr:cNvPr id="281" name="テキスト ボックス 280"/>
        <xdr:cNvSpPr txBox="1"/>
      </xdr:nvSpPr>
      <xdr:spPr>
        <a:xfrm>
          <a:off x="12623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ポイント減となり，類似団体平均を下回っているが，今後も関係団体等への補助支出等について定期的に見直しを行い，事業効果や金額の精査に重点をおき，財政運営の適正化に努める。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170434</xdr:rowOff>
    </xdr:to>
    <xdr:cxnSp macro="">
      <xdr:nvCxnSpPr>
        <xdr:cNvPr id="311" name="直線コネクタ 310"/>
        <xdr:cNvCxnSpPr/>
      </xdr:nvCxnSpPr>
      <xdr:spPr>
        <a:xfrm flipV="1">
          <a:off x="15671800" y="61026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170434</xdr:rowOff>
    </xdr:to>
    <xdr:cxnSp macro="">
      <xdr:nvCxnSpPr>
        <xdr:cNvPr id="314" name="直線コネクタ 313"/>
        <xdr:cNvCxnSpPr/>
      </xdr:nvCxnSpPr>
      <xdr:spPr>
        <a:xfrm>
          <a:off x="14782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152146</xdr:rowOff>
    </xdr:to>
    <xdr:cxnSp macro="">
      <xdr:nvCxnSpPr>
        <xdr:cNvPr id="317" name="直線コネクタ 316"/>
        <xdr:cNvCxnSpPr/>
      </xdr:nvCxnSpPr>
      <xdr:spPr>
        <a:xfrm>
          <a:off x="13893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143002</xdr:rowOff>
    </xdr:to>
    <xdr:cxnSp macro="">
      <xdr:nvCxnSpPr>
        <xdr:cNvPr id="320" name="直線コネクタ 319"/>
        <xdr:cNvCxnSpPr/>
      </xdr:nvCxnSpPr>
      <xdr:spPr>
        <a:xfrm flipV="1">
          <a:off x="13004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4" name="テキスト ボックス 323"/>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30" name="楕円 329"/>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1"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2" name="楕円 331"/>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3" name="テキスト ボックス 332"/>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4" name="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6" name="楕円 335"/>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7" name="テキスト ボックス 336"/>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ポイント減少し，類似団体平均を下回った。過去の大型事業の財源として借入した地方債の償還が進み，償還額が減少しているが，今後，平成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連経費や新給食調理場の建設など近年の借入に伴う新たな償還が始まり負担増が見込まれる。また今後，新庁舎建設も始まるため，普通建設事業等の地方債を伴う事業については，事業内容の精査と計画的な執行に努め，公債費の平準化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124713</xdr:rowOff>
    </xdr:to>
    <xdr:cxnSp macro="">
      <xdr:nvCxnSpPr>
        <xdr:cNvPr id="369" name="直線コネクタ 368"/>
        <xdr:cNvCxnSpPr/>
      </xdr:nvCxnSpPr>
      <xdr:spPr>
        <a:xfrm flipV="1">
          <a:off x="3987800" y="132669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143002</xdr:rowOff>
    </xdr:to>
    <xdr:cxnSp macro="">
      <xdr:nvCxnSpPr>
        <xdr:cNvPr id="372" name="直線コネクタ 371"/>
        <xdr:cNvCxnSpPr/>
      </xdr:nvCxnSpPr>
      <xdr:spPr>
        <a:xfrm flipV="1">
          <a:off x="3098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4" name="テキスト ボックス 373"/>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40132</xdr:rowOff>
    </xdr:to>
    <xdr:cxnSp macro="">
      <xdr:nvCxnSpPr>
        <xdr:cNvPr id="375" name="直線コネクタ 374"/>
        <xdr:cNvCxnSpPr/>
      </xdr:nvCxnSpPr>
      <xdr:spPr>
        <a:xfrm flipV="1">
          <a:off x="2209800" y="13344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7" name="テキスト ボックス 376"/>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67563</xdr:rowOff>
    </xdr:to>
    <xdr:cxnSp macro="">
      <xdr:nvCxnSpPr>
        <xdr:cNvPr id="378" name="直線コネクタ 377"/>
        <xdr:cNvCxnSpPr/>
      </xdr:nvCxnSpPr>
      <xdr:spPr>
        <a:xfrm flipV="1">
          <a:off x="1320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0" name="テキスト ボックス 379"/>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82" name="テキスト ボックス 381"/>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8" name="楕円 387"/>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9"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90" name="楕円 389"/>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91" name="テキスト ボックス 390"/>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2" name="楕円 391"/>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93" name="テキスト ボックス 392"/>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4" name="楕円 393"/>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95" name="テキスト ボックス 394"/>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6" name="楕円 395"/>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7" name="テキスト ボックス 396"/>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今後も上昇を避け，平均以下の水準で推移するよう事務事業の見直しを行うとともに計画的な執行に努め，経費抑制・効率化を図る。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77</xdr:row>
      <xdr:rowOff>143002</xdr:rowOff>
    </xdr:to>
    <xdr:cxnSp macro="">
      <xdr:nvCxnSpPr>
        <xdr:cNvPr id="428" name="直線コネクタ 427"/>
        <xdr:cNvCxnSpPr/>
      </xdr:nvCxnSpPr>
      <xdr:spPr>
        <a:xfrm flipV="1">
          <a:off x="15671800" y="1298803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143002</xdr:rowOff>
    </xdr:to>
    <xdr:cxnSp macro="">
      <xdr:nvCxnSpPr>
        <xdr:cNvPr id="431" name="直線コネクタ 430"/>
        <xdr:cNvCxnSpPr/>
      </xdr:nvCxnSpPr>
      <xdr:spPr>
        <a:xfrm>
          <a:off x="14782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3" name="テキスト ボックス 432"/>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138430</xdr:rowOff>
    </xdr:to>
    <xdr:cxnSp macro="">
      <xdr:nvCxnSpPr>
        <xdr:cNvPr id="434" name="直線コネクタ 433"/>
        <xdr:cNvCxnSpPr/>
      </xdr:nvCxnSpPr>
      <xdr:spPr>
        <a:xfrm>
          <a:off x="13893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6" name="テキスト ボックス 435"/>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33274</xdr:rowOff>
    </xdr:to>
    <xdr:cxnSp macro="">
      <xdr:nvCxnSpPr>
        <xdr:cNvPr id="437" name="直線コネクタ 436"/>
        <xdr:cNvCxnSpPr/>
      </xdr:nvCxnSpPr>
      <xdr:spPr>
        <a:xfrm flipV="1">
          <a:off x="13004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39" name="テキスト ボックス 438"/>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7" name="楕円 446"/>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8"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1" name="楕円 450"/>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2" name="テキスト ボックス 45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3" name="楕円 452"/>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4" name="テキスト ボックス 453"/>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5" name="楕円 454"/>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6" name="テキスト ボックス 455"/>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115818</xdr:rowOff>
    </xdr:from>
    <xdr:to>
      <xdr:col>29</xdr:col>
      <xdr:colOff>127000</xdr:colOff>
      <xdr:row>16</xdr:row>
      <xdr:rowOff>144507</xdr:rowOff>
    </xdr:to>
    <xdr:cxnSp macro="">
      <xdr:nvCxnSpPr>
        <xdr:cNvPr id="50" name="直線コネクタ 49"/>
        <xdr:cNvCxnSpPr/>
      </xdr:nvCxnSpPr>
      <xdr:spPr bwMode="auto">
        <a:xfrm flipV="1">
          <a:off x="5003800" y="2906643"/>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144507</xdr:rowOff>
    </xdr:from>
    <xdr:to>
      <xdr:col>26</xdr:col>
      <xdr:colOff>50800</xdr:colOff>
      <xdr:row>16</xdr:row>
      <xdr:rowOff>165976</xdr:rowOff>
    </xdr:to>
    <xdr:cxnSp macro="">
      <xdr:nvCxnSpPr>
        <xdr:cNvPr id="53" name="直線コネクタ 52"/>
        <xdr:cNvCxnSpPr/>
      </xdr:nvCxnSpPr>
      <xdr:spPr bwMode="auto">
        <a:xfrm flipV="1">
          <a:off x="4305300" y="2935332"/>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macro="" textlink="">
      <xdr:nvSpPr>
        <xdr:cNvPr id="55" name="テキスト ボックス 54"/>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118389</xdr:rowOff>
    </xdr:from>
    <xdr:to>
      <xdr:col>22</xdr:col>
      <xdr:colOff>114300</xdr:colOff>
      <xdr:row>16</xdr:row>
      <xdr:rowOff>165976</xdr:rowOff>
    </xdr:to>
    <xdr:cxnSp macro="">
      <xdr:nvCxnSpPr>
        <xdr:cNvPr id="56" name="直線コネクタ 55"/>
        <xdr:cNvCxnSpPr/>
      </xdr:nvCxnSpPr>
      <xdr:spPr bwMode="auto">
        <a:xfrm>
          <a:off x="3606800" y="2909214"/>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159669</xdr:rowOff>
    </xdr:from>
    <xdr:ext cx="762000" cy="259045"/>
    <xdr:sp macro="" textlink="">
      <xdr:nvSpPr>
        <xdr:cNvPr id="58" name="テキスト ボックス 57"/>
        <xdr:cNvSpPr txBox="1"/>
      </xdr:nvSpPr>
      <xdr:spPr>
        <a:xfrm>
          <a:off x="39243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118389</xdr:rowOff>
    </xdr:from>
    <xdr:to>
      <xdr:col>18</xdr:col>
      <xdr:colOff>177800</xdr:colOff>
      <xdr:row>16</xdr:row>
      <xdr:rowOff>159347</xdr:rowOff>
    </xdr:to>
    <xdr:cxnSp macro="">
      <xdr:nvCxnSpPr>
        <xdr:cNvPr id="59" name="直線コネクタ 58"/>
        <xdr:cNvCxnSpPr/>
      </xdr:nvCxnSpPr>
      <xdr:spPr bwMode="auto">
        <a:xfrm flipV="1">
          <a:off x="2908300" y="2909214"/>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9860</xdr:rowOff>
    </xdr:from>
    <xdr:ext cx="762000" cy="259045"/>
    <xdr:sp macro="" textlink="">
      <xdr:nvSpPr>
        <xdr:cNvPr id="61" name="テキスト ボックス 60"/>
        <xdr:cNvSpPr txBox="1"/>
      </xdr:nvSpPr>
      <xdr:spPr>
        <a:xfrm>
          <a:off x="32258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8983</xdr:rowOff>
    </xdr:from>
    <xdr:ext cx="762000" cy="259045"/>
    <xdr:sp macro="" textlink="">
      <xdr:nvSpPr>
        <xdr:cNvPr id="63" name="テキスト ボックス 62"/>
        <xdr:cNvSpPr txBox="1"/>
      </xdr:nvSpPr>
      <xdr:spPr>
        <a:xfrm>
          <a:off x="2527300" y="24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65018</xdr:rowOff>
    </xdr:from>
    <xdr:to>
      <xdr:col>29</xdr:col>
      <xdr:colOff>177800</xdr:colOff>
      <xdr:row>16</xdr:row>
      <xdr:rowOff>166618</xdr:rowOff>
    </xdr:to>
    <xdr:sp macro="" textlink="">
      <xdr:nvSpPr>
        <xdr:cNvPr id="69" name="楕円 68"/>
        <xdr:cNvSpPr/>
      </xdr:nvSpPr>
      <xdr:spPr bwMode="auto">
        <a:xfrm>
          <a:off x="5600700" y="285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37095</xdr:rowOff>
    </xdr:from>
    <xdr:ext cx="762000" cy="259045"/>
    <xdr:sp macro="" textlink="">
      <xdr:nvSpPr>
        <xdr:cNvPr id="70" name="人口1人当たり決算額の推移該当値テキスト130"/>
        <xdr:cNvSpPr txBox="1"/>
      </xdr:nvSpPr>
      <xdr:spPr>
        <a:xfrm>
          <a:off x="5740400" y="28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93707</xdr:rowOff>
    </xdr:from>
    <xdr:to>
      <xdr:col>26</xdr:col>
      <xdr:colOff>101600</xdr:colOff>
      <xdr:row>17</xdr:row>
      <xdr:rowOff>23857</xdr:rowOff>
    </xdr:to>
    <xdr:sp macro="" textlink="">
      <xdr:nvSpPr>
        <xdr:cNvPr id="71" name="楕円 70"/>
        <xdr:cNvSpPr/>
      </xdr:nvSpPr>
      <xdr:spPr bwMode="auto">
        <a:xfrm>
          <a:off x="4953000" y="288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8634</xdr:rowOff>
    </xdr:from>
    <xdr:ext cx="736600" cy="259045"/>
    <xdr:sp macro="" textlink="">
      <xdr:nvSpPr>
        <xdr:cNvPr id="72" name="テキスト ボックス 71"/>
        <xdr:cNvSpPr txBox="1"/>
      </xdr:nvSpPr>
      <xdr:spPr>
        <a:xfrm>
          <a:off x="4622800" y="297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115176</xdr:rowOff>
    </xdr:from>
    <xdr:to>
      <xdr:col>22</xdr:col>
      <xdr:colOff>165100</xdr:colOff>
      <xdr:row>17</xdr:row>
      <xdr:rowOff>45326</xdr:rowOff>
    </xdr:to>
    <xdr:sp macro="" textlink="">
      <xdr:nvSpPr>
        <xdr:cNvPr id="73" name="楕円 72"/>
        <xdr:cNvSpPr/>
      </xdr:nvSpPr>
      <xdr:spPr bwMode="auto">
        <a:xfrm>
          <a:off x="4254500" y="290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30103</xdr:rowOff>
    </xdr:from>
    <xdr:ext cx="762000" cy="259045"/>
    <xdr:sp macro="" textlink="">
      <xdr:nvSpPr>
        <xdr:cNvPr id="74" name="テキスト ボックス 73"/>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67589</xdr:rowOff>
    </xdr:from>
    <xdr:to>
      <xdr:col>19</xdr:col>
      <xdr:colOff>38100</xdr:colOff>
      <xdr:row>16</xdr:row>
      <xdr:rowOff>169189</xdr:rowOff>
    </xdr:to>
    <xdr:sp macro="" textlink="">
      <xdr:nvSpPr>
        <xdr:cNvPr id="75" name="楕円 74"/>
        <xdr:cNvSpPr/>
      </xdr:nvSpPr>
      <xdr:spPr bwMode="auto">
        <a:xfrm>
          <a:off x="3556000" y="285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153966</xdr:rowOff>
    </xdr:from>
    <xdr:ext cx="762000" cy="259045"/>
    <xdr:sp macro="" textlink="">
      <xdr:nvSpPr>
        <xdr:cNvPr id="76" name="テキスト ボックス 75"/>
        <xdr:cNvSpPr txBox="1"/>
      </xdr:nvSpPr>
      <xdr:spPr>
        <a:xfrm>
          <a:off x="3225800" y="294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108547</xdr:rowOff>
    </xdr:from>
    <xdr:to>
      <xdr:col>15</xdr:col>
      <xdr:colOff>101600</xdr:colOff>
      <xdr:row>17</xdr:row>
      <xdr:rowOff>38697</xdr:rowOff>
    </xdr:to>
    <xdr:sp macro="" textlink="">
      <xdr:nvSpPr>
        <xdr:cNvPr id="77" name="楕円 76"/>
        <xdr:cNvSpPr/>
      </xdr:nvSpPr>
      <xdr:spPr bwMode="auto">
        <a:xfrm>
          <a:off x="2857500" y="289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23474</xdr:rowOff>
    </xdr:from>
    <xdr:ext cx="762000" cy="259045"/>
    <xdr:sp macro="" textlink="">
      <xdr:nvSpPr>
        <xdr:cNvPr id="78" name="テキスト ボックス 77"/>
        <xdr:cNvSpPr txBox="1"/>
      </xdr:nvSpPr>
      <xdr:spPr>
        <a:xfrm>
          <a:off x="2527300" y="298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323558</xdr:rowOff>
    </xdr:from>
    <xdr:to>
      <xdr:col>29</xdr:col>
      <xdr:colOff>127000</xdr:colOff>
      <xdr:row>36</xdr:row>
      <xdr:rowOff>71603</xdr:rowOff>
    </xdr:to>
    <xdr:cxnSp macro="">
      <xdr:nvCxnSpPr>
        <xdr:cNvPr id="112" name="直線コネクタ 111"/>
        <xdr:cNvCxnSpPr/>
      </xdr:nvCxnSpPr>
      <xdr:spPr bwMode="auto">
        <a:xfrm flipV="1">
          <a:off x="5003800" y="6933908"/>
          <a:ext cx="647700" cy="90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308335</xdr:rowOff>
    </xdr:from>
    <xdr:ext cx="762000" cy="259045"/>
    <xdr:sp macro="" textlink="">
      <xdr:nvSpPr>
        <xdr:cNvPr id="113" name="人口1人当たり決算額の推移平均値テキスト445"/>
        <xdr:cNvSpPr txBox="1"/>
      </xdr:nvSpPr>
      <xdr:spPr>
        <a:xfrm>
          <a:off x="5740400" y="691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56020</xdr:rowOff>
    </xdr:from>
    <xdr:to>
      <xdr:col>26</xdr:col>
      <xdr:colOff>50800</xdr:colOff>
      <xdr:row>36</xdr:row>
      <xdr:rowOff>71603</xdr:rowOff>
    </xdr:to>
    <xdr:cxnSp macro="">
      <xdr:nvCxnSpPr>
        <xdr:cNvPr id="115" name="直線コネクタ 114"/>
        <xdr:cNvCxnSpPr/>
      </xdr:nvCxnSpPr>
      <xdr:spPr bwMode="auto">
        <a:xfrm>
          <a:off x="4305300" y="7009270"/>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macro="" textlink="">
      <xdr:nvSpPr>
        <xdr:cNvPr id="117" name="テキスト ボックス 116"/>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342303</xdr:rowOff>
    </xdr:from>
    <xdr:to>
      <xdr:col>22</xdr:col>
      <xdr:colOff>114300</xdr:colOff>
      <xdr:row>36</xdr:row>
      <xdr:rowOff>56020</xdr:rowOff>
    </xdr:to>
    <xdr:cxnSp macro="">
      <xdr:nvCxnSpPr>
        <xdr:cNvPr id="118" name="直線コネクタ 117"/>
        <xdr:cNvCxnSpPr/>
      </xdr:nvCxnSpPr>
      <xdr:spPr bwMode="auto">
        <a:xfrm>
          <a:off x="3606800" y="6952653"/>
          <a:ext cx="698500" cy="56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macro="" textlink="">
      <xdr:nvSpPr>
        <xdr:cNvPr id="120" name="テキスト ボックス 119"/>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261303</xdr:rowOff>
    </xdr:from>
    <xdr:to>
      <xdr:col>18</xdr:col>
      <xdr:colOff>177800</xdr:colOff>
      <xdr:row>35</xdr:row>
      <xdr:rowOff>342303</xdr:rowOff>
    </xdr:to>
    <xdr:cxnSp macro="">
      <xdr:nvCxnSpPr>
        <xdr:cNvPr id="121" name="直線コネクタ 120"/>
        <xdr:cNvCxnSpPr/>
      </xdr:nvCxnSpPr>
      <xdr:spPr bwMode="auto">
        <a:xfrm>
          <a:off x="2908300" y="6871653"/>
          <a:ext cx="698500" cy="8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macro="" textlink="">
      <xdr:nvSpPr>
        <xdr:cNvPr id="123" name="テキスト ボックス 122"/>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macro="" textlink="">
      <xdr:nvSpPr>
        <xdr:cNvPr id="125" name="テキスト ボックス 124"/>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272758</xdr:rowOff>
    </xdr:from>
    <xdr:to>
      <xdr:col>29</xdr:col>
      <xdr:colOff>177800</xdr:colOff>
      <xdr:row>36</xdr:row>
      <xdr:rowOff>31458</xdr:rowOff>
    </xdr:to>
    <xdr:sp macro="" textlink="">
      <xdr:nvSpPr>
        <xdr:cNvPr id="131" name="楕円 130"/>
        <xdr:cNvSpPr/>
      </xdr:nvSpPr>
      <xdr:spPr bwMode="auto">
        <a:xfrm>
          <a:off x="5600700" y="688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117835</xdr:rowOff>
    </xdr:from>
    <xdr:ext cx="762000" cy="259045"/>
    <xdr:sp macro="" textlink="">
      <xdr:nvSpPr>
        <xdr:cNvPr id="132" name="人口1人当たり決算額の推移該当値テキスト445"/>
        <xdr:cNvSpPr txBox="1"/>
      </xdr:nvSpPr>
      <xdr:spPr>
        <a:xfrm>
          <a:off x="5740400" y="67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20803</xdr:rowOff>
    </xdr:from>
    <xdr:to>
      <xdr:col>26</xdr:col>
      <xdr:colOff>101600</xdr:colOff>
      <xdr:row>36</xdr:row>
      <xdr:rowOff>122403</xdr:rowOff>
    </xdr:to>
    <xdr:sp macro="" textlink="">
      <xdr:nvSpPr>
        <xdr:cNvPr id="133" name="楕円 132"/>
        <xdr:cNvSpPr/>
      </xdr:nvSpPr>
      <xdr:spPr bwMode="auto">
        <a:xfrm>
          <a:off x="4953000" y="697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107180</xdr:rowOff>
    </xdr:from>
    <xdr:ext cx="736600" cy="259045"/>
    <xdr:sp macro="" textlink="">
      <xdr:nvSpPr>
        <xdr:cNvPr id="134" name="テキスト ボックス 133"/>
        <xdr:cNvSpPr txBox="1"/>
      </xdr:nvSpPr>
      <xdr:spPr>
        <a:xfrm>
          <a:off x="4622800" y="706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5220</xdr:rowOff>
    </xdr:from>
    <xdr:to>
      <xdr:col>22</xdr:col>
      <xdr:colOff>165100</xdr:colOff>
      <xdr:row>36</xdr:row>
      <xdr:rowOff>106820</xdr:rowOff>
    </xdr:to>
    <xdr:sp macro="" textlink="">
      <xdr:nvSpPr>
        <xdr:cNvPr id="135" name="楕円 134"/>
        <xdr:cNvSpPr/>
      </xdr:nvSpPr>
      <xdr:spPr bwMode="auto">
        <a:xfrm>
          <a:off x="4254500" y="69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91597</xdr:rowOff>
    </xdr:from>
    <xdr:ext cx="762000" cy="259045"/>
    <xdr:sp macro="" textlink="">
      <xdr:nvSpPr>
        <xdr:cNvPr id="136" name="テキスト ボックス 135"/>
        <xdr:cNvSpPr txBox="1"/>
      </xdr:nvSpPr>
      <xdr:spPr>
        <a:xfrm>
          <a:off x="3924300" y="70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291503</xdr:rowOff>
    </xdr:from>
    <xdr:to>
      <xdr:col>19</xdr:col>
      <xdr:colOff>38100</xdr:colOff>
      <xdr:row>36</xdr:row>
      <xdr:rowOff>50203</xdr:rowOff>
    </xdr:to>
    <xdr:sp macro="" textlink="">
      <xdr:nvSpPr>
        <xdr:cNvPr id="137" name="楕円 136"/>
        <xdr:cNvSpPr/>
      </xdr:nvSpPr>
      <xdr:spPr bwMode="auto">
        <a:xfrm>
          <a:off x="3556000" y="690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34980</xdr:rowOff>
    </xdr:from>
    <xdr:ext cx="762000" cy="259045"/>
    <xdr:sp macro="" textlink="">
      <xdr:nvSpPr>
        <xdr:cNvPr id="138" name="テキスト ボックス 137"/>
        <xdr:cNvSpPr txBox="1"/>
      </xdr:nvSpPr>
      <xdr:spPr>
        <a:xfrm>
          <a:off x="3225800" y="698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210503</xdr:rowOff>
    </xdr:from>
    <xdr:to>
      <xdr:col>15</xdr:col>
      <xdr:colOff>101600</xdr:colOff>
      <xdr:row>35</xdr:row>
      <xdr:rowOff>312103</xdr:rowOff>
    </xdr:to>
    <xdr:sp macro="" textlink="">
      <xdr:nvSpPr>
        <xdr:cNvPr id="139" name="楕円 138"/>
        <xdr:cNvSpPr/>
      </xdr:nvSpPr>
      <xdr:spPr bwMode="auto">
        <a:xfrm>
          <a:off x="2857500" y="682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296880</xdr:rowOff>
    </xdr:from>
    <xdr:ext cx="762000" cy="259045"/>
    <xdr:sp macro="" textlink="">
      <xdr:nvSpPr>
        <xdr:cNvPr id="140" name="テキスト ボックス 139"/>
        <xdr:cNvSpPr txBox="1"/>
      </xdr:nvSpPr>
      <xdr:spPr>
        <a:xfrm>
          <a:off x="2527300" y="690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69,837
68,198
211.90
32,566,345
30,431,486
1,876,375
17,297,437
30,585,802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110858</xdr:rowOff>
    </xdr:from>
    <xdr:to>
      <xdr:col>24</xdr:col>
      <xdr:colOff>63500</xdr:colOff>
      <xdr:row>35</xdr:row>
      <xdr:rowOff>131547</xdr:rowOff>
    </xdr:to>
    <xdr:cxnSp macro="">
      <xdr:nvCxnSpPr>
        <xdr:cNvPr id="61" name="直線コネクタ 60"/>
        <xdr:cNvCxnSpPr/>
      </xdr:nvCxnSpPr>
      <xdr:spPr>
        <a:xfrm flipV="1">
          <a:off x="3797300" y="6111608"/>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131547</xdr:rowOff>
    </xdr:from>
    <xdr:to>
      <xdr:col>19</xdr:col>
      <xdr:colOff>177800</xdr:colOff>
      <xdr:row>36</xdr:row>
      <xdr:rowOff>96285</xdr:rowOff>
    </xdr:to>
    <xdr:cxnSp macro="">
      <xdr:nvCxnSpPr>
        <xdr:cNvPr id="64" name="直線コネクタ 63"/>
        <xdr:cNvCxnSpPr/>
      </xdr:nvCxnSpPr>
      <xdr:spPr>
        <a:xfrm flipV="1">
          <a:off x="2908300" y="6132297"/>
          <a:ext cx="889000" cy="1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76778</xdr:rowOff>
    </xdr:from>
    <xdr:to>
      <xdr:col>15</xdr:col>
      <xdr:colOff>50800</xdr:colOff>
      <xdr:row>36</xdr:row>
      <xdr:rowOff>96285</xdr:rowOff>
    </xdr:to>
    <xdr:cxnSp macro="">
      <xdr:nvCxnSpPr>
        <xdr:cNvPr id="67" name="直線コネクタ 66"/>
        <xdr:cNvCxnSpPr/>
      </xdr:nvCxnSpPr>
      <xdr:spPr>
        <a:xfrm>
          <a:off x="2019300" y="624897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76778</xdr:rowOff>
    </xdr:from>
    <xdr:to>
      <xdr:col>10</xdr:col>
      <xdr:colOff>114300</xdr:colOff>
      <xdr:row>36</xdr:row>
      <xdr:rowOff>96666</xdr:rowOff>
    </xdr:to>
    <xdr:cxnSp macro="">
      <xdr:nvCxnSpPr>
        <xdr:cNvPr id="70" name="直線コネクタ 69"/>
        <xdr:cNvCxnSpPr/>
      </xdr:nvCxnSpPr>
      <xdr:spPr>
        <a:xfrm flipV="1">
          <a:off x="1130300" y="624897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60058</xdr:rowOff>
    </xdr:from>
    <xdr:to>
      <xdr:col>24</xdr:col>
      <xdr:colOff>114300</xdr:colOff>
      <xdr:row>35</xdr:row>
      <xdr:rowOff>161658</xdr:rowOff>
    </xdr:to>
    <xdr:sp macro="" textlink="">
      <xdr:nvSpPr>
        <xdr:cNvPr id="80" name="楕円 79"/>
        <xdr:cNvSpPr/>
      </xdr:nvSpPr>
      <xdr:spPr>
        <a:xfrm>
          <a:off x="4584700" y="60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82935</xdr:rowOff>
    </xdr:from>
    <xdr:ext cx="534377" cy="259045"/>
    <xdr:sp macro="" textlink="">
      <xdr:nvSpPr>
        <xdr:cNvPr id="81" name="人件費該当値テキスト"/>
        <xdr:cNvSpPr txBox="1"/>
      </xdr:nvSpPr>
      <xdr:spPr>
        <a:xfrm>
          <a:off x="4686300" y="59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80747</xdr:rowOff>
    </xdr:from>
    <xdr:to>
      <xdr:col>20</xdr:col>
      <xdr:colOff>38100</xdr:colOff>
      <xdr:row>36</xdr:row>
      <xdr:rowOff>10897</xdr:rowOff>
    </xdr:to>
    <xdr:sp macro="" textlink="">
      <xdr:nvSpPr>
        <xdr:cNvPr id="82" name="楕円 81"/>
        <xdr:cNvSpPr/>
      </xdr:nvSpPr>
      <xdr:spPr>
        <a:xfrm>
          <a:off x="3746500" y="60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2024</xdr:rowOff>
    </xdr:from>
    <xdr:ext cx="534377" cy="259045"/>
    <xdr:sp macro="" textlink="">
      <xdr:nvSpPr>
        <xdr:cNvPr id="83" name="テキスト ボックス 82"/>
        <xdr:cNvSpPr txBox="1"/>
      </xdr:nvSpPr>
      <xdr:spPr>
        <a:xfrm>
          <a:off x="3530111" y="61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45485</xdr:rowOff>
    </xdr:from>
    <xdr:to>
      <xdr:col>15</xdr:col>
      <xdr:colOff>101600</xdr:colOff>
      <xdr:row>36</xdr:row>
      <xdr:rowOff>147085</xdr:rowOff>
    </xdr:to>
    <xdr:sp macro="" textlink="">
      <xdr:nvSpPr>
        <xdr:cNvPr id="84" name="楕円 83"/>
        <xdr:cNvSpPr/>
      </xdr:nvSpPr>
      <xdr:spPr>
        <a:xfrm>
          <a:off x="2857500" y="62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138212</xdr:rowOff>
    </xdr:from>
    <xdr:ext cx="534377" cy="259045"/>
    <xdr:sp macro="" textlink="">
      <xdr:nvSpPr>
        <xdr:cNvPr id="85" name="テキスト ボックス 84"/>
        <xdr:cNvSpPr txBox="1"/>
      </xdr:nvSpPr>
      <xdr:spPr>
        <a:xfrm>
          <a:off x="2641111" y="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25978</xdr:rowOff>
    </xdr:from>
    <xdr:to>
      <xdr:col>10</xdr:col>
      <xdr:colOff>165100</xdr:colOff>
      <xdr:row>36</xdr:row>
      <xdr:rowOff>127578</xdr:rowOff>
    </xdr:to>
    <xdr:sp macro="" textlink="">
      <xdr:nvSpPr>
        <xdr:cNvPr id="86" name="楕円 85"/>
        <xdr:cNvSpPr/>
      </xdr:nvSpPr>
      <xdr:spPr>
        <a:xfrm>
          <a:off x="1968500" y="619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118705</xdr:rowOff>
    </xdr:from>
    <xdr:ext cx="534377" cy="259045"/>
    <xdr:sp macro="" textlink="">
      <xdr:nvSpPr>
        <xdr:cNvPr id="87" name="テキスト ボックス 86"/>
        <xdr:cNvSpPr txBox="1"/>
      </xdr:nvSpPr>
      <xdr:spPr>
        <a:xfrm>
          <a:off x="1752111" y="62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45866</xdr:rowOff>
    </xdr:from>
    <xdr:to>
      <xdr:col>6</xdr:col>
      <xdr:colOff>38100</xdr:colOff>
      <xdr:row>36</xdr:row>
      <xdr:rowOff>147466</xdr:rowOff>
    </xdr:to>
    <xdr:sp macro="" textlink="">
      <xdr:nvSpPr>
        <xdr:cNvPr id="88" name="楕円 87"/>
        <xdr:cNvSpPr/>
      </xdr:nvSpPr>
      <xdr:spPr>
        <a:xfrm>
          <a:off x="1079500" y="62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138593</xdr:rowOff>
    </xdr:from>
    <xdr:ext cx="534377" cy="259045"/>
    <xdr:sp macro="" textlink="">
      <xdr:nvSpPr>
        <xdr:cNvPr id="89" name="テキスト ボックス 88"/>
        <xdr:cNvSpPr txBox="1"/>
      </xdr:nvSpPr>
      <xdr:spPr>
        <a:xfrm>
          <a:off x="863111" y="63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69062</xdr:rowOff>
    </xdr:from>
    <xdr:to>
      <xdr:col>24</xdr:col>
      <xdr:colOff>63500</xdr:colOff>
      <xdr:row>57</xdr:row>
      <xdr:rowOff>167869</xdr:rowOff>
    </xdr:to>
    <xdr:cxnSp macro="">
      <xdr:nvCxnSpPr>
        <xdr:cNvPr id="119" name="直線コネクタ 118"/>
        <xdr:cNvCxnSpPr/>
      </xdr:nvCxnSpPr>
      <xdr:spPr>
        <a:xfrm flipV="1">
          <a:off x="3797300" y="9841712"/>
          <a:ext cx="838200" cy="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100000</xdr:rowOff>
    </xdr:from>
    <xdr:to>
      <xdr:col>19</xdr:col>
      <xdr:colOff>177800</xdr:colOff>
      <xdr:row>57</xdr:row>
      <xdr:rowOff>167869</xdr:rowOff>
    </xdr:to>
    <xdr:cxnSp macro="">
      <xdr:nvCxnSpPr>
        <xdr:cNvPr id="122" name="直線コネクタ 121"/>
        <xdr:cNvCxnSpPr/>
      </xdr:nvCxnSpPr>
      <xdr:spPr>
        <a:xfrm>
          <a:off x="2908300" y="9872650"/>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74079</xdr:rowOff>
    </xdr:from>
    <xdr:to>
      <xdr:col>15</xdr:col>
      <xdr:colOff>50800</xdr:colOff>
      <xdr:row>57</xdr:row>
      <xdr:rowOff>100000</xdr:rowOff>
    </xdr:to>
    <xdr:cxnSp macro="">
      <xdr:nvCxnSpPr>
        <xdr:cNvPr id="125" name="直線コネクタ 124"/>
        <xdr:cNvCxnSpPr/>
      </xdr:nvCxnSpPr>
      <xdr:spPr>
        <a:xfrm>
          <a:off x="2019300" y="9846729"/>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74079</xdr:rowOff>
    </xdr:from>
    <xdr:to>
      <xdr:col>10</xdr:col>
      <xdr:colOff>114300</xdr:colOff>
      <xdr:row>57</xdr:row>
      <xdr:rowOff>171171</xdr:rowOff>
    </xdr:to>
    <xdr:cxnSp macro="">
      <xdr:nvCxnSpPr>
        <xdr:cNvPr id="128" name="直線コネクタ 127"/>
        <xdr:cNvCxnSpPr/>
      </xdr:nvCxnSpPr>
      <xdr:spPr>
        <a:xfrm flipV="1">
          <a:off x="1130300" y="9846729"/>
          <a:ext cx="889000" cy="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18262</xdr:rowOff>
    </xdr:from>
    <xdr:to>
      <xdr:col>24</xdr:col>
      <xdr:colOff>114300</xdr:colOff>
      <xdr:row>57</xdr:row>
      <xdr:rowOff>119862</xdr:rowOff>
    </xdr:to>
    <xdr:sp macro="" textlink="">
      <xdr:nvSpPr>
        <xdr:cNvPr id="138" name="楕円 137"/>
        <xdr:cNvSpPr/>
      </xdr:nvSpPr>
      <xdr:spPr>
        <a:xfrm>
          <a:off x="45847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168139</xdr:rowOff>
    </xdr:from>
    <xdr:ext cx="534377" cy="259045"/>
    <xdr:sp macro="" textlink="">
      <xdr:nvSpPr>
        <xdr:cNvPr id="139" name="物件費該当値テキスト"/>
        <xdr:cNvSpPr txBox="1"/>
      </xdr:nvSpPr>
      <xdr:spPr>
        <a:xfrm>
          <a:off x="4686300" y="97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117069</xdr:rowOff>
    </xdr:from>
    <xdr:to>
      <xdr:col>20</xdr:col>
      <xdr:colOff>38100</xdr:colOff>
      <xdr:row>58</xdr:row>
      <xdr:rowOff>47219</xdr:rowOff>
    </xdr:to>
    <xdr:sp macro="" textlink="">
      <xdr:nvSpPr>
        <xdr:cNvPr id="140" name="楕円 139"/>
        <xdr:cNvSpPr/>
      </xdr:nvSpPr>
      <xdr:spPr>
        <a:xfrm>
          <a:off x="3746500" y="98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38346</xdr:rowOff>
    </xdr:from>
    <xdr:ext cx="534377" cy="259045"/>
    <xdr:sp macro="" textlink="">
      <xdr:nvSpPr>
        <xdr:cNvPr id="141" name="テキスト ボックス 140"/>
        <xdr:cNvSpPr txBox="1"/>
      </xdr:nvSpPr>
      <xdr:spPr>
        <a:xfrm>
          <a:off x="3530111" y="9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49200</xdr:rowOff>
    </xdr:from>
    <xdr:to>
      <xdr:col>15</xdr:col>
      <xdr:colOff>101600</xdr:colOff>
      <xdr:row>57</xdr:row>
      <xdr:rowOff>150800</xdr:rowOff>
    </xdr:to>
    <xdr:sp macro="" textlink="">
      <xdr:nvSpPr>
        <xdr:cNvPr id="142" name="楕円 141"/>
        <xdr:cNvSpPr/>
      </xdr:nvSpPr>
      <xdr:spPr>
        <a:xfrm>
          <a:off x="2857500" y="98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141927</xdr:rowOff>
    </xdr:from>
    <xdr:ext cx="534377" cy="259045"/>
    <xdr:sp macro="" textlink="">
      <xdr:nvSpPr>
        <xdr:cNvPr id="143" name="テキスト ボックス 142"/>
        <xdr:cNvSpPr txBox="1"/>
      </xdr:nvSpPr>
      <xdr:spPr>
        <a:xfrm>
          <a:off x="2641111" y="99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23279</xdr:rowOff>
    </xdr:from>
    <xdr:to>
      <xdr:col>10</xdr:col>
      <xdr:colOff>165100</xdr:colOff>
      <xdr:row>57</xdr:row>
      <xdr:rowOff>124879</xdr:rowOff>
    </xdr:to>
    <xdr:sp macro="" textlink="">
      <xdr:nvSpPr>
        <xdr:cNvPr id="144" name="楕円 143"/>
        <xdr:cNvSpPr/>
      </xdr:nvSpPr>
      <xdr:spPr>
        <a:xfrm>
          <a:off x="1968500" y="97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116006</xdr:rowOff>
    </xdr:from>
    <xdr:ext cx="534377" cy="259045"/>
    <xdr:sp macro="" textlink="">
      <xdr:nvSpPr>
        <xdr:cNvPr id="145" name="テキスト ボックス 144"/>
        <xdr:cNvSpPr txBox="1"/>
      </xdr:nvSpPr>
      <xdr:spPr>
        <a:xfrm>
          <a:off x="1752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120371</xdr:rowOff>
    </xdr:from>
    <xdr:to>
      <xdr:col>6</xdr:col>
      <xdr:colOff>38100</xdr:colOff>
      <xdr:row>58</xdr:row>
      <xdr:rowOff>50521</xdr:rowOff>
    </xdr:to>
    <xdr:sp macro="" textlink="">
      <xdr:nvSpPr>
        <xdr:cNvPr id="146" name="楕円 145"/>
        <xdr:cNvSpPr/>
      </xdr:nvSpPr>
      <xdr:spPr>
        <a:xfrm>
          <a:off x="1079500" y="98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41648</xdr:rowOff>
    </xdr:from>
    <xdr:ext cx="534377" cy="259045"/>
    <xdr:sp macro="" textlink="">
      <xdr:nvSpPr>
        <xdr:cNvPr id="147" name="テキスト ボックス 146"/>
        <xdr:cNvSpPr txBox="1"/>
      </xdr:nvSpPr>
      <xdr:spPr>
        <a:xfrm>
          <a:off x="863111"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22961</xdr:rowOff>
    </xdr:from>
    <xdr:to>
      <xdr:col>24</xdr:col>
      <xdr:colOff>63500</xdr:colOff>
      <xdr:row>78</xdr:row>
      <xdr:rowOff>28524</xdr:rowOff>
    </xdr:to>
    <xdr:cxnSp macro="">
      <xdr:nvCxnSpPr>
        <xdr:cNvPr id="176" name="直線コネクタ 175"/>
        <xdr:cNvCxnSpPr/>
      </xdr:nvCxnSpPr>
      <xdr:spPr>
        <a:xfrm>
          <a:off x="3797300" y="13396061"/>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163970</xdr:rowOff>
    </xdr:from>
    <xdr:to>
      <xdr:col>19</xdr:col>
      <xdr:colOff>177800</xdr:colOff>
      <xdr:row>78</xdr:row>
      <xdr:rowOff>22961</xdr:rowOff>
    </xdr:to>
    <xdr:cxnSp macro="">
      <xdr:nvCxnSpPr>
        <xdr:cNvPr id="179" name="直線コネクタ 178"/>
        <xdr:cNvCxnSpPr/>
      </xdr:nvCxnSpPr>
      <xdr:spPr>
        <a:xfrm>
          <a:off x="2908300" y="13365620"/>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1" name="テキスト ボックス 180"/>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163970</xdr:rowOff>
    </xdr:from>
    <xdr:to>
      <xdr:col>15</xdr:col>
      <xdr:colOff>50800</xdr:colOff>
      <xdr:row>78</xdr:row>
      <xdr:rowOff>35040</xdr:rowOff>
    </xdr:to>
    <xdr:cxnSp macro="">
      <xdr:nvCxnSpPr>
        <xdr:cNvPr id="182" name="直線コネクタ 181"/>
        <xdr:cNvCxnSpPr/>
      </xdr:nvCxnSpPr>
      <xdr:spPr>
        <a:xfrm flipV="1">
          <a:off x="2019300" y="1336562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4" name="テキスト ボックス 183"/>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5283</xdr:rowOff>
    </xdr:from>
    <xdr:to>
      <xdr:col>10</xdr:col>
      <xdr:colOff>114300</xdr:colOff>
      <xdr:row>78</xdr:row>
      <xdr:rowOff>35040</xdr:rowOff>
    </xdr:to>
    <xdr:cxnSp macro="">
      <xdr:nvCxnSpPr>
        <xdr:cNvPr id="185" name="直線コネクタ 184"/>
        <xdr:cNvCxnSpPr/>
      </xdr:nvCxnSpPr>
      <xdr:spPr>
        <a:xfrm>
          <a:off x="1130300" y="13378383"/>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7" name="テキスト ボックス 186"/>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89" name="テキスト ボックス 188"/>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149174</xdr:rowOff>
    </xdr:from>
    <xdr:to>
      <xdr:col>24</xdr:col>
      <xdr:colOff>114300</xdr:colOff>
      <xdr:row>78</xdr:row>
      <xdr:rowOff>79324</xdr:rowOff>
    </xdr:to>
    <xdr:sp macro="" textlink="">
      <xdr:nvSpPr>
        <xdr:cNvPr id="195" name="楕円 194"/>
        <xdr:cNvSpPr/>
      </xdr:nvSpPr>
      <xdr:spPr>
        <a:xfrm>
          <a:off x="45847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127601</xdr:rowOff>
    </xdr:from>
    <xdr:ext cx="469744" cy="259045"/>
    <xdr:sp macro="" textlink="">
      <xdr:nvSpPr>
        <xdr:cNvPr id="196" name="維持補修費該当値テキスト"/>
        <xdr:cNvSpPr txBox="1"/>
      </xdr:nvSpPr>
      <xdr:spPr>
        <a:xfrm>
          <a:off x="4686300" y="133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143611</xdr:rowOff>
    </xdr:from>
    <xdr:to>
      <xdr:col>20</xdr:col>
      <xdr:colOff>38100</xdr:colOff>
      <xdr:row>78</xdr:row>
      <xdr:rowOff>73761</xdr:rowOff>
    </xdr:to>
    <xdr:sp macro="" textlink="">
      <xdr:nvSpPr>
        <xdr:cNvPr id="197" name="楕円 196"/>
        <xdr:cNvSpPr/>
      </xdr:nvSpPr>
      <xdr:spPr>
        <a:xfrm>
          <a:off x="37465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64888</xdr:rowOff>
    </xdr:from>
    <xdr:ext cx="469744" cy="259045"/>
    <xdr:sp macro="" textlink="">
      <xdr:nvSpPr>
        <xdr:cNvPr id="198" name="テキスト ボックス 197"/>
        <xdr:cNvSpPr txBox="1"/>
      </xdr:nvSpPr>
      <xdr:spPr>
        <a:xfrm>
          <a:off x="3562428" y="134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113170</xdr:rowOff>
    </xdr:from>
    <xdr:to>
      <xdr:col>15</xdr:col>
      <xdr:colOff>101600</xdr:colOff>
      <xdr:row>78</xdr:row>
      <xdr:rowOff>43320</xdr:rowOff>
    </xdr:to>
    <xdr:sp macro="" textlink="">
      <xdr:nvSpPr>
        <xdr:cNvPr id="199" name="楕円 198"/>
        <xdr:cNvSpPr/>
      </xdr:nvSpPr>
      <xdr:spPr>
        <a:xfrm>
          <a:off x="28575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34447</xdr:rowOff>
    </xdr:from>
    <xdr:ext cx="469744" cy="259045"/>
    <xdr:sp macro="" textlink="">
      <xdr:nvSpPr>
        <xdr:cNvPr id="200" name="テキスト ボックス 199"/>
        <xdr:cNvSpPr txBox="1"/>
      </xdr:nvSpPr>
      <xdr:spPr>
        <a:xfrm>
          <a:off x="2673428" y="134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155690</xdr:rowOff>
    </xdr:from>
    <xdr:to>
      <xdr:col>10</xdr:col>
      <xdr:colOff>165100</xdr:colOff>
      <xdr:row>78</xdr:row>
      <xdr:rowOff>85840</xdr:rowOff>
    </xdr:to>
    <xdr:sp macro="" textlink="">
      <xdr:nvSpPr>
        <xdr:cNvPr id="201" name="楕円 200"/>
        <xdr:cNvSpPr/>
      </xdr:nvSpPr>
      <xdr:spPr>
        <a:xfrm>
          <a:off x="1968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76967</xdr:rowOff>
    </xdr:from>
    <xdr:ext cx="469744" cy="259045"/>
    <xdr:sp macro="" textlink="">
      <xdr:nvSpPr>
        <xdr:cNvPr id="202" name="テキスト ボックス 201"/>
        <xdr:cNvSpPr txBox="1"/>
      </xdr:nvSpPr>
      <xdr:spPr>
        <a:xfrm>
          <a:off x="1784428" y="134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125933</xdr:rowOff>
    </xdr:from>
    <xdr:to>
      <xdr:col>6</xdr:col>
      <xdr:colOff>38100</xdr:colOff>
      <xdr:row>78</xdr:row>
      <xdr:rowOff>56083</xdr:rowOff>
    </xdr:to>
    <xdr:sp macro="" textlink="">
      <xdr:nvSpPr>
        <xdr:cNvPr id="203" name="楕円 202"/>
        <xdr:cNvSpPr/>
      </xdr:nvSpPr>
      <xdr:spPr>
        <a:xfrm>
          <a:off x="1079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47210</xdr:rowOff>
    </xdr:from>
    <xdr:ext cx="469744" cy="259045"/>
    <xdr:sp macro="" textlink="">
      <xdr:nvSpPr>
        <xdr:cNvPr id="204" name="テキスト ボックス 203"/>
        <xdr:cNvSpPr txBox="1"/>
      </xdr:nvSpPr>
      <xdr:spPr>
        <a:xfrm>
          <a:off x="895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54759</xdr:rowOff>
    </xdr:from>
    <xdr:to>
      <xdr:col>24</xdr:col>
      <xdr:colOff>63500</xdr:colOff>
      <xdr:row>98</xdr:row>
      <xdr:rowOff>118424</xdr:rowOff>
    </xdr:to>
    <xdr:cxnSp macro="">
      <xdr:nvCxnSpPr>
        <xdr:cNvPr id="236" name="直線コネクタ 235"/>
        <xdr:cNvCxnSpPr/>
      </xdr:nvCxnSpPr>
      <xdr:spPr>
        <a:xfrm flipV="1">
          <a:off x="3797300" y="16513959"/>
          <a:ext cx="838200" cy="4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118424</xdr:rowOff>
    </xdr:from>
    <xdr:to>
      <xdr:col>19</xdr:col>
      <xdr:colOff>177800</xdr:colOff>
      <xdr:row>98</xdr:row>
      <xdr:rowOff>146999</xdr:rowOff>
    </xdr:to>
    <xdr:cxnSp macro="">
      <xdr:nvCxnSpPr>
        <xdr:cNvPr id="239" name="直線コネクタ 238"/>
        <xdr:cNvCxnSpPr/>
      </xdr:nvCxnSpPr>
      <xdr:spPr>
        <a:xfrm flipV="1">
          <a:off x="2908300" y="1692052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macro="" textlink="">
      <xdr:nvSpPr>
        <xdr:cNvPr id="240" name="フローチャート: 判断 239"/>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123066</xdr:rowOff>
    </xdr:from>
    <xdr:ext cx="599010" cy="259045"/>
    <xdr:sp macro="" textlink="">
      <xdr:nvSpPr>
        <xdr:cNvPr id="241" name="テキスト ボックス 240"/>
        <xdr:cNvSpPr txBox="1"/>
      </xdr:nvSpPr>
      <xdr:spPr>
        <a:xfrm>
          <a:off x="3497795" y="1641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113917</xdr:rowOff>
    </xdr:from>
    <xdr:to>
      <xdr:col>15</xdr:col>
      <xdr:colOff>50800</xdr:colOff>
      <xdr:row>98</xdr:row>
      <xdr:rowOff>146999</xdr:rowOff>
    </xdr:to>
    <xdr:cxnSp macro="">
      <xdr:nvCxnSpPr>
        <xdr:cNvPr id="242" name="直線コネクタ 241"/>
        <xdr:cNvCxnSpPr/>
      </xdr:nvCxnSpPr>
      <xdr:spPr>
        <a:xfrm>
          <a:off x="2019300" y="16916017"/>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53222</xdr:rowOff>
    </xdr:from>
    <xdr:to>
      <xdr:col>15</xdr:col>
      <xdr:colOff>101600</xdr:colOff>
      <xdr:row>97</xdr:row>
      <xdr:rowOff>154822</xdr:rowOff>
    </xdr:to>
    <xdr:sp macro="" textlink="">
      <xdr:nvSpPr>
        <xdr:cNvPr id="243" name="フローチャート: 判断 242"/>
        <xdr:cNvSpPr/>
      </xdr:nvSpPr>
      <xdr:spPr>
        <a:xfrm>
          <a:off x="2857500" y="166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171349</xdr:rowOff>
    </xdr:from>
    <xdr:ext cx="599010" cy="259045"/>
    <xdr:sp macro="" textlink="">
      <xdr:nvSpPr>
        <xdr:cNvPr id="244" name="テキスト ボックス 243"/>
        <xdr:cNvSpPr txBox="1"/>
      </xdr:nvSpPr>
      <xdr:spPr>
        <a:xfrm>
          <a:off x="2608795" y="164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113917</xdr:rowOff>
    </xdr:from>
    <xdr:to>
      <xdr:col>10</xdr:col>
      <xdr:colOff>114300</xdr:colOff>
      <xdr:row>98</xdr:row>
      <xdr:rowOff>146983</xdr:rowOff>
    </xdr:to>
    <xdr:cxnSp macro="">
      <xdr:nvCxnSpPr>
        <xdr:cNvPr id="245" name="直線コネクタ 244"/>
        <xdr:cNvCxnSpPr/>
      </xdr:nvCxnSpPr>
      <xdr:spPr>
        <a:xfrm flipV="1">
          <a:off x="1130300" y="16916017"/>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118275</xdr:rowOff>
    </xdr:from>
    <xdr:to>
      <xdr:col>10</xdr:col>
      <xdr:colOff>165100</xdr:colOff>
      <xdr:row>98</xdr:row>
      <xdr:rowOff>48425</xdr:rowOff>
    </xdr:to>
    <xdr:sp macro="" textlink="">
      <xdr:nvSpPr>
        <xdr:cNvPr id="246" name="フローチャート: 判断 245"/>
        <xdr:cNvSpPr/>
      </xdr:nvSpPr>
      <xdr:spPr>
        <a:xfrm>
          <a:off x="1968500" y="167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64952</xdr:rowOff>
    </xdr:from>
    <xdr:ext cx="534377" cy="259045"/>
    <xdr:sp macro="" textlink="">
      <xdr:nvSpPr>
        <xdr:cNvPr id="247" name="テキスト ボックス 246"/>
        <xdr:cNvSpPr txBox="1"/>
      </xdr:nvSpPr>
      <xdr:spPr>
        <a:xfrm>
          <a:off x="1752111" y="165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121067</xdr:rowOff>
    </xdr:from>
    <xdr:to>
      <xdr:col>6</xdr:col>
      <xdr:colOff>38100</xdr:colOff>
      <xdr:row>98</xdr:row>
      <xdr:rowOff>51217</xdr:rowOff>
    </xdr:to>
    <xdr:sp macro="" textlink="">
      <xdr:nvSpPr>
        <xdr:cNvPr id="248" name="フローチャート: 判断 247"/>
        <xdr:cNvSpPr/>
      </xdr:nvSpPr>
      <xdr:spPr>
        <a:xfrm>
          <a:off x="1079500" y="167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67744</xdr:rowOff>
    </xdr:from>
    <xdr:ext cx="534377" cy="259045"/>
    <xdr:sp macro="" textlink="">
      <xdr:nvSpPr>
        <xdr:cNvPr id="249" name="テキスト ボックス 248"/>
        <xdr:cNvSpPr txBox="1"/>
      </xdr:nvSpPr>
      <xdr:spPr>
        <a:xfrm>
          <a:off x="863111" y="1652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3959</xdr:rowOff>
    </xdr:from>
    <xdr:to>
      <xdr:col>24</xdr:col>
      <xdr:colOff>114300</xdr:colOff>
      <xdr:row>96</xdr:row>
      <xdr:rowOff>105559</xdr:rowOff>
    </xdr:to>
    <xdr:sp macro="" textlink="">
      <xdr:nvSpPr>
        <xdr:cNvPr id="255" name="楕円 254"/>
        <xdr:cNvSpPr/>
      </xdr:nvSpPr>
      <xdr:spPr>
        <a:xfrm>
          <a:off x="4584700" y="164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26836</xdr:rowOff>
    </xdr:from>
    <xdr:ext cx="599010" cy="259045"/>
    <xdr:sp macro="" textlink="">
      <xdr:nvSpPr>
        <xdr:cNvPr id="256" name="扶助費該当値テキスト"/>
        <xdr:cNvSpPr txBox="1"/>
      </xdr:nvSpPr>
      <xdr:spPr>
        <a:xfrm>
          <a:off x="4686300" y="1631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67624</xdr:rowOff>
    </xdr:from>
    <xdr:to>
      <xdr:col>20</xdr:col>
      <xdr:colOff>38100</xdr:colOff>
      <xdr:row>98</xdr:row>
      <xdr:rowOff>169224</xdr:rowOff>
    </xdr:to>
    <xdr:sp macro="" textlink="">
      <xdr:nvSpPr>
        <xdr:cNvPr id="257" name="楕円 256"/>
        <xdr:cNvSpPr/>
      </xdr:nvSpPr>
      <xdr:spPr>
        <a:xfrm>
          <a:off x="3746500" y="16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160351</xdr:rowOff>
    </xdr:from>
    <xdr:ext cx="534377" cy="259045"/>
    <xdr:sp macro="" textlink="">
      <xdr:nvSpPr>
        <xdr:cNvPr id="258" name="テキスト ボックス 257"/>
        <xdr:cNvSpPr txBox="1"/>
      </xdr:nvSpPr>
      <xdr:spPr>
        <a:xfrm>
          <a:off x="3530111" y="169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96199</xdr:rowOff>
    </xdr:from>
    <xdr:to>
      <xdr:col>15</xdr:col>
      <xdr:colOff>101600</xdr:colOff>
      <xdr:row>99</xdr:row>
      <xdr:rowOff>26349</xdr:rowOff>
    </xdr:to>
    <xdr:sp macro="" textlink="">
      <xdr:nvSpPr>
        <xdr:cNvPr id="259" name="楕円 258"/>
        <xdr:cNvSpPr/>
      </xdr:nvSpPr>
      <xdr:spPr>
        <a:xfrm>
          <a:off x="2857500" y="168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17476</xdr:rowOff>
    </xdr:from>
    <xdr:ext cx="534377" cy="259045"/>
    <xdr:sp macro="" textlink="">
      <xdr:nvSpPr>
        <xdr:cNvPr id="260" name="テキスト ボックス 259"/>
        <xdr:cNvSpPr txBox="1"/>
      </xdr:nvSpPr>
      <xdr:spPr>
        <a:xfrm>
          <a:off x="2641111" y="169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63117</xdr:rowOff>
    </xdr:from>
    <xdr:to>
      <xdr:col>10</xdr:col>
      <xdr:colOff>165100</xdr:colOff>
      <xdr:row>98</xdr:row>
      <xdr:rowOff>164717</xdr:rowOff>
    </xdr:to>
    <xdr:sp macro="" textlink="">
      <xdr:nvSpPr>
        <xdr:cNvPr id="261" name="楕円 260"/>
        <xdr:cNvSpPr/>
      </xdr:nvSpPr>
      <xdr:spPr>
        <a:xfrm>
          <a:off x="1968500" y="168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155844</xdr:rowOff>
    </xdr:from>
    <xdr:ext cx="534377" cy="259045"/>
    <xdr:sp macro="" textlink="">
      <xdr:nvSpPr>
        <xdr:cNvPr id="262" name="テキスト ボックス 261"/>
        <xdr:cNvSpPr txBox="1"/>
      </xdr:nvSpPr>
      <xdr:spPr>
        <a:xfrm>
          <a:off x="1752111" y="169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96183</xdr:rowOff>
    </xdr:from>
    <xdr:to>
      <xdr:col>6</xdr:col>
      <xdr:colOff>38100</xdr:colOff>
      <xdr:row>99</xdr:row>
      <xdr:rowOff>26333</xdr:rowOff>
    </xdr:to>
    <xdr:sp macro="" textlink="">
      <xdr:nvSpPr>
        <xdr:cNvPr id="263" name="楕円 262"/>
        <xdr:cNvSpPr/>
      </xdr:nvSpPr>
      <xdr:spPr>
        <a:xfrm>
          <a:off x="1079500" y="168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17460</xdr:rowOff>
    </xdr:from>
    <xdr:ext cx="534377" cy="259045"/>
    <xdr:sp macro="" textlink="">
      <xdr:nvSpPr>
        <xdr:cNvPr id="264" name="テキスト ボックス 263"/>
        <xdr:cNvSpPr txBox="1"/>
      </xdr:nvSpPr>
      <xdr:spPr>
        <a:xfrm>
          <a:off x="863111" y="169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158804</xdr:rowOff>
    </xdr:from>
    <xdr:to>
      <xdr:col>55</xdr:col>
      <xdr:colOff>0</xdr:colOff>
      <xdr:row>37</xdr:row>
      <xdr:rowOff>150477</xdr:rowOff>
    </xdr:to>
    <xdr:cxnSp macro="">
      <xdr:nvCxnSpPr>
        <xdr:cNvPr id="296" name="直線コネクタ 295"/>
        <xdr:cNvCxnSpPr/>
      </xdr:nvCxnSpPr>
      <xdr:spPr>
        <a:xfrm>
          <a:off x="9639300" y="5302304"/>
          <a:ext cx="838200" cy="11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158804</xdr:rowOff>
    </xdr:from>
    <xdr:to>
      <xdr:col>50</xdr:col>
      <xdr:colOff>114300</xdr:colOff>
      <xdr:row>38</xdr:row>
      <xdr:rowOff>106139</xdr:rowOff>
    </xdr:to>
    <xdr:cxnSp macro="">
      <xdr:nvCxnSpPr>
        <xdr:cNvPr id="299" name="直線コネクタ 298"/>
        <xdr:cNvCxnSpPr/>
      </xdr:nvCxnSpPr>
      <xdr:spPr>
        <a:xfrm flipV="1">
          <a:off x="8750300" y="5302304"/>
          <a:ext cx="889000" cy="13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0" name="フローチャート: 判断 299"/>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1" name="テキスト ボックス 300"/>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46028</xdr:rowOff>
    </xdr:from>
    <xdr:to>
      <xdr:col>45</xdr:col>
      <xdr:colOff>177800</xdr:colOff>
      <xdr:row>38</xdr:row>
      <xdr:rowOff>106139</xdr:rowOff>
    </xdr:to>
    <xdr:cxnSp macro="">
      <xdr:nvCxnSpPr>
        <xdr:cNvPr id="302" name="直線コネクタ 301"/>
        <xdr:cNvCxnSpPr/>
      </xdr:nvCxnSpPr>
      <xdr:spPr>
        <a:xfrm>
          <a:off x="7861300" y="6561128"/>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3" name="フローチャート: 判断 302"/>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4" name="テキスト ボックス 303"/>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46028</xdr:rowOff>
    </xdr:from>
    <xdr:to>
      <xdr:col>41</xdr:col>
      <xdr:colOff>50800</xdr:colOff>
      <xdr:row>38</xdr:row>
      <xdr:rowOff>138557</xdr:rowOff>
    </xdr:to>
    <xdr:cxnSp macro="">
      <xdr:nvCxnSpPr>
        <xdr:cNvPr id="305" name="直線コネクタ 304"/>
        <xdr:cNvCxnSpPr/>
      </xdr:nvCxnSpPr>
      <xdr:spPr>
        <a:xfrm flipV="1">
          <a:off x="6972300" y="6561128"/>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6" name="フローチャート: 判断 305"/>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7" name="テキスト ボックス 306"/>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08" name="フローチャート: 判断 307"/>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09" name="テキスト ボックス 308"/>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99677</xdr:rowOff>
    </xdr:from>
    <xdr:to>
      <xdr:col>55</xdr:col>
      <xdr:colOff>50800</xdr:colOff>
      <xdr:row>38</xdr:row>
      <xdr:rowOff>29827</xdr:rowOff>
    </xdr:to>
    <xdr:sp macro="" textlink="">
      <xdr:nvSpPr>
        <xdr:cNvPr id="315" name="楕円 314"/>
        <xdr:cNvSpPr/>
      </xdr:nvSpPr>
      <xdr:spPr>
        <a:xfrm>
          <a:off x="10426700" y="64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78104</xdr:rowOff>
    </xdr:from>
    <xdr:ext cx="534377" cy="259045"/>
    <xdr:sp macro="" textlink="">
      <xdr:nvSpPr>
        <xdr:cNvPr id="316" name="補助費等該当値テキスト"/>
        <xdr:cNvSpPr txBox="1"/>
      </xdr:nvSpPr>
      <xdr:spPr>
        <a:xfrm>
          <a:off x="10528300" y="64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108004</xdr:rowOff>
    </xdr:from>
    <xdr:to>
      <xdr:col>50</xdr:col>
      <xdr:colOff>165100</xdr:colOff>
      <xdr:row>31</xdr:row>
      <xdr:rowOff>38154</xdr:rowOff>
    </xdr:to>
    <xdr:sp macro="" textlink="">
      <xdr:nvSpPr>
        <xdr:cNvPr id="317" name="楕円 316"/>
        <xdr:cNvSpPr/>
      </xdr:nvSpPr>
      <xdr:spPr>
        <a:xfrm>
          <a:off x="9588500" y="52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29281</xdr:rowOff>
    </xdr:from>
    <xdr:ext cx="599010" cy="259045"/>
    <xdr:sp macro="" textlink="">
      <xdr:nvSpPr>
        <xdr:cNvPr id="318" name="テキスト ボックス 317"/>
        <xdr:cNvSpPr txBox="1"/>
      </xdr:nvSpPr>
      <xdr:spPr>
        <a:xfrm>
          <a:off x="9339795" y="53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55339</xdr:rowOff>
    </xdr:from>
    <xdr:to>
      <xdr:col>46</xdr:col>
      <xdr:colOff>38100</xdr:colOff>
      <xdr:row>38</xdr:row>
      <xdr:rowOff>156939</xdr:rowOff>
    </xdr:to>
    <xdr:sp macro="" textlink="">
      <xdr:nvSpPr>
        <xdr:cNvPr id="319" name="楕円 318"/>
        <xdr:cNvSpPr/>
      </xdr:nvSpPr>
      <xdr:spPr>
        <a:xfrm>
          <a:off x="8699500" y="65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148066</xdr:rowOff>
    </xdr:from>
    <xdr:ext cx="534377" cy="259045"/>
    <xdr:sp macro="" textlink="">
      <xdr:nvSpPr>
        <xdr:cNvPr id="320" name="テキスト ボックス 319"/>
        <xdr:cNvSpPr txBox="1"/>
      </xdr:nvSpPr>
      <xdr:spPr>
        <a:xfrm>
          <a:off x="8483111" y="66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166678</xdr:rowOff>
    </xdr:from>
    <xdr:to>
      <xdr:col>41</xdr:col>
      <xdr:colOff>101600</xdr:colOff>
      <xdr:row>38</xdr:row>
      <xdr:rowOff>96828</xdr:rowOff>
    </xdr:to>
    <xdr:sp macro="" textlink="">
      <xdr:nvSpPr>
        <xdr:cNvPr id="321" name="楕円 320"/>
        <xdr:cNvSpPr/>
      </xdr:nvSpPr>
      <xdr:spPr>
        <a:xfrm>
          <a:off x="7810500" y="65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87955</xdr:rowOff>
    </xdr:from>
    <xdr:ext cx="534377" cy="259045"/>
    <xdr:sp macro="" textlink="">
      <xdr:nvSpPr>
        <xdr:cNvPr id="322" name="テキスト ボックス 321"/>
        <xdr:cNvSpPr txBox="1"/>
      </xdr:nvSpPr>
      <xdr:spPr>
        <a:xfrm>
          <a:off x="7594111" y="66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87757</xdr:rowOff>
    </xdr:from>
    <xdr:to>
      <xdr:col>36</xdr:col>
      <xdr:colOff>165100</xdr:colOff>
      <xdr:row>39</xdr:row>
      <xdr:rowOff>17907</xdr:rowOff>
    </xdr:to>
    <xdr:sp macro="" textlink="">
      <xdr:nvSpPr>
        <xdr:cNvPr id="323" name="楕円 322"/>
        <xdr:cNvSpPr/>
      </xdr:nvSpPr>
      <xdr:spPr>
        <a:xfrm>
          <a:off x="692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9034</xdr:rowOff>
    </xdr:from>
    <xdr:ext cx="534377" cy="259045"/>
    <xdr:sp macro="" textlink="">
      <xdr:nvSpPr>
        <xdr:cNvPr id="324" name="テキスト ボックス 323"/>
        <xdr:cNvSpPr txBox="1"/>
      </xdr:nvSpPr>
      <xdr:spPr>
        <a:xfrm>
          <a:off x="6705111" y="66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124670</xdr:rowOff>
    </xdr:from>
    <xdr:to>
      <xdr:col>55</xdr:col>
      <xdr:colOff>0</xdr:colOff>
      <xdr:row>57</xdr:row>
      <xdr:rowOff>13822</xdr:rowOff>
    </xdr:to>
    <xdr:cxnSp macro="">
      <xdr:nvCxnSpPr>
        <xdr:cNvPr id="349" name="直線コネクタ 348"/>
        <xdr:cNvCxnSpPr/>
      </xdr:nvCxnSpPr>
      <xdr:spPr>
        <a:xfrm>
          <a:off x="9639300" y="9725870"/>
          <a:ext cx="838200" cy="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22303</xdr:rowOff>
    </xdr:from>
    <xdr:to>
      <xdr:col>50</xdr:col>
      <xdr:colOff>114300</xdr:colOff>
      <xdr:row>56</xdr:row>
      <xdr:rowOff>124670</xdr:rowOff>
    </xdr:to>
    <xdr:cxnSp macro="">
      <xdr:nvCxnSpPr>
        <xdr:cNvPr id="352" name="直線コネクタ 351"/>
        <xdr:cNvCxnSpPr/>
      </xdr:nvCxnSpPr>
      <xdr:spPr>
        <a:xfrm>
          <a:off x="8750300" y="9623503"/>
          <a:ext cx="889000" cy="10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3" name="フローチャート: 判断 352"/>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4" name="テキスト ボックス 353"/>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77950</xdr:rowOff>
    </xdr:from>
    <xdr:to>
      <xdr:col>45</xdr:col>
      <xdr:colOff>177800</xdr:colOff>
      <xdr:row>56</xdr:row>
      <xdr:rowOff>22303</xdr:rowOff>
    </xdr:to>
    <xdr:cxnSp macro="">
      <xdr:nvCxnSpPr>
        <xdr:cNvPr id="355" name="直線コネクタ 354"/>
        <xdr:cNvCxnSpPr/>
      </xdr:nvCxnSpPr>
      <xdr:spPr>
        <a:xfrm>
          <a:off x="7861300" y="9507700"/>
          <a:ext cx="889000" cy="1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6" name="フローチャート: 判断 355"/>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macro="" textlink="">
      <xdr:nvSpPr>
        <xdr:cNvPr id="357" name="テキスト ボックス 356"/>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77950</xdr:rowOff>
    </xdr:from>
    <xdr:to>
      <xdr:col>41</xdr:col>
      <xdr:colOff>50800</xdr:colOff>
      <xdr:row>56</xdr:row>
      <xdr:rowOff>116806</xdr:rowOff>
    </xdr:to>
    <xdr:cxnSp macro="">
      <xdr:nvCxnSpPr>
        <xdr:cNvPr id="358" name="直線コネクタ 357"/>
        <xdr:cNvCxnSpPr/>
      </xdr:nvCxnSpPr>
      <xdr:spPr>
        <a:xfrm flipV="1">
          <a:off x="6972300" y="9507700"/>
          <a:ext cx="889000" cy="2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59" name="フローチャート: 判断 358"/>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14835</xdr:rowOff>
    </xdr:from>
    <xdr:ext cx="534377" cy="259045"/>
    <xdr:sp macro="" textlink="">
      <xdr:nvSpPr>
        <xdr:cNvPr id="360" name="テキスト ボックス 359"/>
        <xdr:cNvSpPr txBox="1"/>
      </xdr:nvSpPr>
      <xdr:spPr>
        <a:xfrm>
          <a:off x="7594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61" name="フローチャート: 判断 360"/>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32062</xdr:rowOff>
    </xdr:from>
    <xdr:ext cx="534377" cy="259045"/>
    <xdr:sp macro="" textlink="">
      <xdr:nvSpPr>
        <xdr:cNvPr id="362" name="テキスト ボックス 361"/>
        <xdr:cNvSpPr txBox="1"/>
      </xdr:nvSpPr>
      <xdr:spPr>
        <a:xfrm>
          <a:off x="6705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134472</xdr:rowOff>
    </xdr:from>
    <xdr:to>
      <xdr:col>55</xdr:col>
      <xdr:colOff>50800</xdr:colOff>
      <xdr:row>57</xdr:row>
      <xdr:rowOff>64622</xdr:rowOff>
    </xdr:to>
    <xdr:sp macro="" textlink="">
      <xdr:nvSpPr>
        <xdr:cNvPr id="368" name="楕円 367"/>
        <xdr:cNvSpPr/>
      </xdr:nvSpPr>
      <xdr:spPr>
        <a:xfrm>
          <a:off x="10426700" y="973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49399</xdr:rowOff>
    </xdr:from>
    <xdr:ext cx="534377" cy="259045"/>
    <xdr:sp macro="" textlink="">
      <xdr:nvSpPr>
        <xdr:cNvPr id="369" name="普通建設事業費該当値テキスト"/>
        <xdr:cNvSpPr txBox="1"/>
      </xdr:nvSpPr>
      <xdr:spPr>
        <a:xfrm>
          <a:off x="10528300" y="965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73870</xdr:rowOff>
    </xdr:from>
    <xdr:to>
      <xdr:col>50</xdr:col>
      <xdr:colOff>165100</xdr:colOff>
      <xdr:row>57</xdr:row>
      <xdr:rowOff>4020</xdr:rowOff>
    </xdr:to>
    <xdr:sp macro="" textlink="">
      <xdr:nvSpPr>
        <xdr:cNvPr id="370" name="楕円 369"/>
        <xdr:cNvSpPr/>
      </xdr:nvSpPr>
      <xdr:spPr>
        <a:xfrm>
          <a:off x="9588500" y="96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166597</xdr:rowOff>
    </xdr:from>
    <xdr:ext cx="534377" cy="259045"/>
    <xdr:sp macro="" textlink="">
      <xdr:nvSpPr>
        <xdr:cNvPr id="371" name="テキスト ボックス 370"/>
        <xdr:cNvSpPr txBox="1"/>
      </xdr:nvSpPr>
      <xdr:spPr>
        <a:xfrm>
          <a:off x="9372111" y="97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142953</xdr:rowOff>
    </xdr:from>
    <xdr:to>
      <xdr:col>46</xdr:col>
      <xdr:colOff>38100</xdr:colOff>
      <xdr:row>56</xdr:row>
      <xdr:rowOff>73103</xdr:rowOff>
    </xdr:to>
    <xdr:sp macro="" textlink="">
      <xdr:nvSpPr>
        <xdr:cNvPr id="372" name="楕円 371"/>
        <xdr:cNvSpPr/>
      </xdr:nvSpPr>
      <xdr:spPr>
        <a:xfrm>
          <a:off x="8699500" y="95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64230</xdr:rowOff>
    </xdr:from>
    <xdr:ext cx="534377" cy="259045"/>
    <xdr:sp macro="" textlink="">
      <xdr:nvSpPr>
        <xdr:cNvPr id="373" name="テキスト ボックス 372"/>
        <xdr:cNvSpPr txBox="1"/>
      </xdr:nvSpPr>
      <xdr:spPr>
        <a:xfrm>
          <a:off x="8483111" y="96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27150</xdr:rowOff>
    </xdr:from>
    <xdr:to>
      <xdr:col>41</xdr:col>
      <xdr:colOff>101600</xdr:colOff>
      <xdr:row>55</xdr:row>
      <xdr:rowOff>128750</xdr:rowOff>
    </xdr:to>
    <xdr:sp macro="" textlink="">
      <xdr:nvSpPr>
        <xdr:cNvPr id="374" name="楕円 373"/>
        <xdr:cNvSpPr/>
      </xdr:nvSpPr>
      <xdr:spPr>
        <a:xfrm>
          <a:off x="7810500" y="94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145277</xdr:rowOff>
    </xdr:from>
    <xdr:ext cx="534377" cy="259045"/>
    <xdr:sp macro="" textlink="">
      <xdr:nvSpPr>
        <xdr:cNvPr id="375" name="テキスト ボックス 374"/>
        <xdr:cNvSpPr txBox="1"/>
      </xdr:nvSpPr>
      <xdr:spPr>
        <a:xfrm>
          <a:off x="7594111" y="92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66006</xdr:rowOff>
    </xdr:from>
    <xdr:to>
      <xdr:col>36</xdr:col>
      <xdr:colOff>165100</xdr:colOff>
      <xdr:row>56</xdr:row>
      <xdr:rowOff>167606</xdr:rowOff>
    </xdr:to>
    <xdr:sp macro="" textlink="">
      <xdr:nvSpPr>
        <xdr:cNvPr id="376" name="楕円 375"/>
        <xdr:cNvSpPr/>
      </xdr:nvSpPr>
      <xdr:spPr>
        <a:xfrm>
          <a:off x="6921500" y="96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158733</xdr:rowOff>
    </xdr:from>
    <xdr:ext cx="534377" cy="259045"/>
    <xdr:sp macro="" textlink="">
      <xdr:nvSpPr>
        <xdr:cNvPr id="377" name="テキスト ボックス 376"/>
        <xdr:cNvSpPr txBox="1"/>
      </xdr:nvSpPr>
      <xdr:spPr>
        <a:xfrm>
          <a:off x="6705111" y="97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79311</xdr:rowOff>
    </xdr:from>
    <xdr:to>
      <xdr:col>55</xdr:col>
      <xdr:colOff>0</xdr:colOff>
      <xdr:row>78</xdr:row>
      <xdr:rowOff>90436</xdr:rowOff>
    </xdr:to>
    <xdr:cxnSp macro="">
      <xdr:nvCxnSpPr>
        <xdr:cNvPr id="406" name="直線コネクタ 405"/>
        <xdr:cNvCxnSpPr/>
      </xdr:nvCxnSpPr>
      <xdr:spPr>
        <a:xfrm>
          <a:off x="9639300" y="13280961"/>
          <a:ext cx="8382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79311</xdr:rowOff>
    </xdr:from>
    <xdr:to>
      <xdr:col>50</xdr:col>
      <xdr:colOff>114300</xdr:colOff>
      <xdr:row>79</xdr:row>
      <xdr:rowOff>31331</xdr:rowOff>
    </xdr:to>
    <xdr:cxnSp macro="">
      <xdr:nvCxnSpPr>
        <xdr:cNvPr id="409" name="直線コネクタ 408"/>
        <xdr:cNvCxnSpPr/>
      </xdr:nvCxnSpPr>
      <xdr:spPr>
        <a:xfrm flipV="1">
          <a:off x="8750300" y="13280961"/>
          <a:ext cx="889000" cy="2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10" name="フローチャート: 判断 409"/>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28605</xdr:rowOff>
    </xdr:from>
    <xdr:ext cx="534377" cy="259045"/>
    <xdr:sp macro="" textlink="">
      <xdr:nvSpPr>
        <xdr:cNvPr id="411" name="テキスト ボックス 410"/>
        <xdr:cNvSpPr txBox="1"/>
      </xdr:nvSpPr>
      <xdr:spPr>
        <a:xfrm>
          <a:off x="9372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78334</xdr:rowOff>
    </xdr:from>
    <xdr:to>
      <xdr:col>45</xdr:col>
      <xdr:colOff>177800</xdr:colOff>
      <xdr:row>79</xdr:row>
      <xdr:rowOff>31331</xdr:rowOff>
    </xdr:to>
    <xdr:cxnSp macro="">
      <xdr:nvCxnSpPr>
        <xdr:cNvPr id="412" name="直線コネクタ 411"/>
        <xdr:cNvCxnSpPr/>
      </xdr:nvCxnSpPr>
      <xdr:spPr>
        <a:xfrm>
          <a:off x="7861300" y="12765634"/>
          <a:ext cx="889000" cy="8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3" name="フローチャート: 判断 412"/>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68623</xdr:rowOff>
    </xdr:from>
    <xdr:ext cx="534377" cy="259045"/>
    <xdr:sp macro="" textlink="">
      <xdr:nvSpPr>
        <xdr:cNvPr id="414" name="テキスト ボックス 413"/>
        <xdr:cNvSpPr txBox="1"/>
      </xdr:nvSpPr>
      <xdr:spPr>
        <a:xfrm>
          <a:off x="8483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78334</xdr:rowOff>
    </xdr:from>
    <xdr:to>
      <xdr:col>41</xdr:col>
      <xdr:colOff>50800</xdr:colOff>
      <xdr:row>78</xdr:row>
      <xdr:rowOff>88354</xdr:rowOff>
    </xdr:to>
    <xdr:cxnSp macro="">
      <xdr:nvCxnSpPr>
        <xdr:cNvPr id="415" name="直線コネクタ 414"/>
        <xdr:cNvCxnSpPr/>
      </xdr:nvCxnSpPr>
      <xdr:spPr>
        <a:xfrm flipV="1">
          <a:off x="6972300" y="12765634"/>
          <a:ext cx="889000" cy="6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6" name="フローチャート: 判断 415"/>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168839</xdr:rowOff>
    </xdr:from>
    <xdr:ext cx="534377" cy="259045"/>
    <xdr:sp macro="" textlink="">
      <xdr:nvSpPr>
        <xdr:cNvPr id="417" name="テキスト ボックス 416"/>
        <xdr:cNvSpPr txBox="1"/>
      </xdr:nvSpPr>
      <xdr:spPr>
        <a:xfrm>
          <a:off x="7594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8" name="フローチャート: 判断 417"/>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55287</xdr:rowOff>
    </xdr:from>
    <xdr:ext cx="534377" cy="259045"/>
    <xdr:sp macro="" textlink="">
      <xdr:nvSpPr>
        <xdr:cNvPr id="419" name="テキスト ボックス 418"/>
        <xdr:cNvSpPr txBox="1"/>
      </xdr:nvSpPr>
      <xdr:spPr>
        <a:xfrm>
          <a:off x="6705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39636</xdr:rowOff>
    </xdr:from>
    <xdr:to>
      <xdr:col>55</xdr:col>
      <xdr:colOff>50800</xdr:colOff>
      <xdr:row>78</xdr:row>
      <xdr:rowOff>141236</xdr:rowOff>
    </xdr:to>
    <xdr:sp macro="" textlink="">
      <xdr:nvSpPr>
        <xdr:cNvPr id="425" name="楕円 424"/>
        <xdr:cNvSpPr/>
      </xdr:nvSpPr>
      <xdr:spPr>
        <a:xfrm>
          <a:off x="104267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150257</xdr:rowOff>
    </xdr:from>
    <xdr:ext cx="469744" cy="259045"/>
    <xdr:sp macro="" textlink="">
      <xdr:nvSpPr>
        <xdr:cNvPr id="426" name="普通建設事業費 （ うち新規整備　）該当値テキスト"/>
        <xdr:cNvSpPr txBox="1"/>
      </xdr:nvSpPr>
      <xdr:spPr>
        <a:xfrm>
          <a:off x="10528300" y="133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28511</xdr:rowOff>
    </xdr:from>
    <xdr:to>
      <xdr:col>50</xdr:col>
      <xdr:colOff>165100</xdr:colOff>
      <xdr:row>77</xdr:row>
      <xdr:rowOff>130111</xdr:rowOff>
    </xdr:to>
    <xdr:sp macro="" textlink="">
      <xdr:nvSpPr>
        <xdr:cNvPr id="427" name="楕円 426"/>
        <xdr:cNvSpPr/>
      </xdr:nvSpPr>
      <xdr:spPr>
        <a:xfrm>
          <a:off x="9588500" y="132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146638</xdr:rowOff>
    </xdr:from>
    <xdr:ext cx="534377" cy="259045"/>
    <xdr:sp macro="" textlink="">
      <xdr:nvSpPr>
        <xdr:cNvPr id="428" name="テキスト ボックス 427"/>
        <xdr:cNvSpPr txBox="1"/>
      </xdr:nvSpPr>
      <xdr:spPr>
        <a:xfrm>
          <a:off x="9372111" y="1300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151981</xdr:rowOff>
    </xdr:from>
    <xdr:to>
      <xdr:col>46</xdr:col>
      <xdr:colOff>38100</xdr:colOff>
      <xdr:row>79</xdr:row>
      <xdr:rowOff>82131</xdr:rowOff>
    </xdr:to>
    <xdr:sp macro="" textlink="">
      <xdr:nvSpPr>
        <xdr:cNvPr id="429" name="楕円 428"/>
        <xdr:cNvSpPr/>
      </xdr:nvSpPr>
      <xdr:spPr>
        <a:xfrm>
          <a:off x="8699500" y="135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73258</xdr:rowOff>
    </xdr:from>
    <xdr:ext cx="469744" cy="259045"/>
    <xdr:sp macro="" textlink="">
      <xdr:nvSpPr>
        <xdr:cNvPr id="430" name="テキスト ボックス 429"/>
        <xdr:cNvSpPr txBox="1"/>
      </xdr:nvSpPr>
      <xdr:spPr>
        <a:xfrm>
          <a:off x="8515428" y="136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27534</xdr:rowOff>
    </xdr:from>
    <xdr:to>
      <xdr:col>41</xdr:col>
      <xdr:colOff>101600</xdr:colOff>
      <xdr:row>74</xdr:row>
      <xdr:rowOff>129134</xdr:rowOff>
    </xdr:to>
    <xdr:sp macro="" textlink="">
      <xdr:nvSpPr>
        <xdr:cNvPr id="431" name="楕円 430"/>
        <xdr:cNvSpPr/>
      </xdr:nvSpPr>
      <xdr:spPr>
        <a:xfrm>
          <a:off x="7810500" y="12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145661</xdr:rowOff>
    </xdr:from>
    <xdr:ext cx="534377" cy="259045"/>
    <xdr:sp macro="" textlink="">
      <xdr:nvSpPr>
        <xdr:cNvPr id="432" name="テキスト ボックス 431"/>
        <xdr:cNvSpPr txBox="1"/>
      </xdr:nvSpPr>
      <xdr:spPr>
        <a:xfrm>
          <a:off x="7594111" y="12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37554</xdr:rowOff>
    </xdr:from>
    <xdr:to>
      <xdr:col>36</xdr:col>
      <xdr:colOff>165100</xdr:colOff>
      <xdr:row>78</xdr:row>
      <xdr:rowOff>139154</xdr:rowOff>
    </xdr:to>
    <xdr:sp macro="" textlink="">
      <xdr:nvSpPr>
        <xdr:cNvPr id="433" name="楕円 432"/>
        <xdr:cNvSpPr/>
      </xdr:nvSpPr>
      <xdr:spPr>
        <a:xfrm>
          <a:off x="6921500" y="134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130281</xdr:rowOff>
    </xdr:from>
    <xdr:ext cx="534377" cy="259045"/>
    <xdr:sp macro="" textlink="">
      <xdr:nvSpPr>
        <xdr:cNvPr id="434" name="テキスト ボックス 433"/>
        <xdr:cNvSpPr txBox="1"/>
      </xdr:nvSpPr>
      <xdr:spPr>
        <a:xfrm>
          <a:off x="6705111" y="135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132144</xdr:rowOff>
    </xdr:from>
    <xdr:to>
      <xdr:col>55</xdr:col>
      <xdr:colOff>0</xdr:colOff>
      <xdr:row>98</xdr:row>
      <xdr:rowOff>34289</xdr:rowOff>
    </xdr:to>
    <xdr:cxnSp macro="">
      <xdr:nvCxnSpPr>
        <xdr:cNvPr id="463" name="直線コネクタ 462"/>
        <xdr:cNvCxnSpPr/>
      </xdr:nvCxnSpPr>
      <xdr:spPr>
        <a:xfrm flipV="1">
          <a:off x="9639300" y="16762794"/>
          <a:ext cx="838200" cy="7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55524</xdr:rowOff>
    </xdr:from>
    <xdr:to>
      <xdr:col>50</xdr:col>
      <xdr:colOff>114300</xdr:colOff>
      <xdr:row>98</xdr:row>
      <xdr:rowOff>34289</xdr:rowOff>
    </xdr:to>
    <xdr:cxnSp macro="">
      <xdr:nvCxnSpPr>
        <xdr:cNvPr id="466" name="直線コネクタ 465"/>
        <xdr:cNvCxnSpPr/>
      </xdr:nvCxnSpPr>
      <xdr:spPr>
        <a:xfrm>
          <a:off x="8750300" y="16343274"/>
          <a:ext cx="889000" cy="49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55524</xdr:rowOff>
    </xdr:from>
    <xdr:to>
      <xdr:col>45</xdr:col>
      <xdr:colOff>177800</xdr:colOff>
      <xdr:row>98</xdr:row>
      <xdr:rowOff>123304</xdr:rowOff>
    </xdr:to>
    <xdr:cxnSp macro="">
      <xdr:nvCxnSpPr>
        <xdr:cNvPr id="469" name="直線コネクタ 468"/>
        <xdr:cNvCxnSpPr/>
      </xdr:nvCxnSpPr>
      <xdr:spPr>
        <a:xfrm flipV="1">
          <a:off x="7861300" y="16343274"/>
          <a:ext cx="889000" cy="5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59880</xdr:rowOff>
    </xdr:from>
    <xdr:to>
      <xdr:col>41</xdr:col>
      <xdr:colOff>50800</xdr:colOff>
      <xdr:row>98</xdr:row>
      <xdr:rowOff>123304</xdr:rowOff>
    </xdr:to>
    <xdr:cxnSp macro="">
      <xdr:nvCxnSpPr>
        <xdr:cNvPr id="472" name="直線コネクタ 471"/>
        <xdr:cNvCxnSpPr/>
      </xdr:nvCxnSpPr>
      <xdr:spPr>
        <a:xfrm>
          <a:off x="6972300" y="16690530"/>
          <a:ext cx="889000" cy="2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81344</xdr:rowOff>
    </xdr:from>
    <xdr:to>
      <xdr:col>55</xdr:col>
      <xdr:colOff>50800</xdr:colOff>
      <xdr:row>98</xdr:row>
      <xdr:rowOff>11494</xdr:rowOff>
    </xdr:to>
    <xdr:sp macro="" textlink="">
      <xdr:nvSpPr>
        <xdr:cNvPr id="482" name="楕円 481"/>
        <xdr:cNvSpPr/>
      </xdr:nvSpPr>
      <xdr:spPr>
        <a:xfrm>
          <a:off x="10426700" y="167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59771</xdr:rowOff>
    </xdr:from>
    <xdr:ext cx="534377" cy="259045"/>
    <xdr:sp macro="" textlink="">
      <xdr:nvSpPr>
        <xdr:cNvPr id="483" name="普通建設事業費 （ うち更新整備　）該当値テキスト"/>
        <xdr:cNvSpPr txBox="1"/>
      </xdr:nvSpPr>
      <xdr:spPr>
        <a:xfrm>
          <a:off x="10528300" y="166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154939</xdr:rowOff>
    </xdr:from>
    <xdr:to>
      <xdr:col>50</xdr:col>
      <xdr:colOff>165100</xdr:colOff>
      <xdr:row>98</xdr:row>
      <xdr:rowOff>85089</xdr:rowOff>
    </xdr:to>
    <xdr:sp macro="" textlink="">
      <xdr:nvSpPr>
        <xdr:cNvPr id="484" name="楕円 483"/>
        <xdr:cNvSpPr/>
      </xdr:nvSpPr>
      <xdr:spPr>
        <a:xfrm>
          <a:off x="9588500"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76216</xdr:rowOff>
    </xdr:from>
    <xdr:ext cx="534377" cy="259045"/>
    <xdr:sp macro="" textlink="">
      <xdr:nvSpPr>
        <xdr:cNvPr id="485" name="テキスト ボックス 484"/>
        <xdr:cNvSpPr txBox="1"/>
      </xdr:nvSpPr>
      <xdr:spPr>
        <a:xfrm>
          <a:off x="9372111" y="1687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4724</xdr:rowOff>
    </xdr:from>
    <xdr:to>
      <xdr:col>46</xdr:col>
      <xdr:colOff>38100</xdr:colOff>
      <xdr:row>95</xdr:row>
      <xdr:rowOff>106324</xdr:rowOff>
    </xdr:to>
    <xdr:sp macro="" textlink="">
      <xdr:nvSpPr>
        <xdr:cNvPr id="486" name="楕円 485"/>
        <xdr:cNvSpPr/>
      </xdr:nvSpPr>
      <xdr:spPr>
        <a:xfrm>
          <a:off x="8699500" y="162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122851</xdr:rowOff>
    </xdr:from>
    <xdr:ext cx="534377" cy="259045"/>
    <xdr:sp macro="" textlink="">
      <xdr:nvSpPr>
        <xdr:cNvPr id="487" name="テキスト ボックス 486"/>
        <xdr:cNvSpPr txBox="1"/>
      </xdr:nvSpPr>
      <xdr:spPr>
        <a:xfrm>
          <a:off x="8483111" y="160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72504</xdr:rowOff>
    </xdr:from>
    <xdr:to>
      <xdr:col>41</xdr:col>
      <xdr:colOff>101600</xdr:colOff>
      <xdr:row>99</xdr:row>
      <xdr:rowOff>2654</xdr:rowOff>
    </xdr:to>
    <xdr:sp macro="" textlink="">
      <xdr:nvSpPr>
        <xdr:cNvPr id="488" name="楕円 487"/>
        <xdr:cNvSpPr/>
      </xdr:nvSpPr>
      <xdr:spPr>
        <a:xfrm>
          <a:off x="7810500" y="168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165231</xdr:rowOff>
    </xdr:from>
    <xdr:ext cx="469744" cy="259045"/>
    <xdr:sp macro="" textlink="">
      <xdr:nvSpPr>
        <xdr:cNvPr id="489" name="テキスト ボックス 488"/>
        <xdr:cNvSpPr txBox="1"/>
      </xdr:nvSpPr>
      <xdr:spPr>
        <a:xfrm>
          <a:off x="7626428" y="1696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9080</xdr:rowOff>
    </xdr:from>
    <xdr:to>
      <xdr:col>36</xdr:col>
      <xdr:colOff>165100</xdr:colOff>
      <xdr:row>97</xdr:row>
      <xdr:rowOff>110680</xdr:rowOff>
    </xdr:to>
    <xdr:sp macro="" textlink="">
      <xdr:nvSpPr>
        <xdr:cNvPr id="490" name="楕円 489"/>
        <xdr:cNvSpPr/>
      </xdr:nvSpPr>
      <xdr:spPr>
        <a:xfrm>
          <a:off x="6921500" y="166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101807</xdr:rowOff>
    </xdr:from>
    <xdr:ext cx="534377" cy="259045"/>
    <xdr:sp macro="" textlink="">
      <xdr:nvSpPr>
        <xdr:cNvPr id="491" name="テキスト ボックス 490"/>
        <xdr:cNvSpPr txBox="1"/>
      </xdr:nvSpPr>
      <xdr:spPr>
        <a:xfrm>
          <a:off x="6705111" y="167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156540</xdr:rowOff>
    </xdr:from>
    <xdr:to>
      <xdr:col>85</xdr:col>
      <xdr:colOff>127000</xdr:colOff>
      <xdr:row>39</xdr:row>
      <xdr:rowOff>29134</xdr:rowOff>
    </xdr:to>
    <xdr:cxnSp macro="">
      <xdr:nvCxnSpPr>
        <xdr:cNvPr id="520" name="直線コネクタ 519"/>
        <xdr:cNvCxnSpPr/>
      </xdr:nvCxnSpPr>
      <xdr:spPr>
        <a:xfrm>
          <a:off x="15481300" y="6671640"/>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103048</xdr:rowOff>
    </xdr:from>
    <xdr:to>
      <xdr:col>81</xdr:col>
      <xdr:colOff>50800</xdr:colOff>
      <xdr:row>38</xdr:row>
      <xdr:rowOff>156540</xdr:rowOff>
    </xdr:to>
    <xdr:cxnSp macro="">
      <xdr:nvCxnSpPr>
        <xdr:cNvPr id="523" name="直線コネクタ 522"/>
        <xdr:cNvCxnSpPr/>
      </xdr:nvCxnSpPr>
      <xdr:spPr>
        <a:xfrm>
          <a:off x="14592300" y="6446698"/>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4" name="フローチャート: 判断 523"/>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5" name="テキスト ボックス 524"/>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30391</xdr:rowOff>
    </xdr:from>
    <xdr:to>
      <xdr:col>76</xdr:col>
      <xdr:colOff>114300</xdr:colOff>
      <xdr:row>37</xdr:row>
      <xdr:rowOff>103048</xdr:rowOff>
    </xdr:to>
    <xdr:cxnSp macro="">
      <xdr:nvCxnSpPr>
        <xdr:cNvPr id="526" name="直線コネクタ 525"/>
        <xdr:cNvCxnSpPr/>
      </xdr:nvCxnSpPr>
      <xdr:spPr>
        <a:xfrm>
          <a:off x="13703300" y="6374041"/>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7" name="フローチャート: 判断 526"/>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28" name="テキスト ボックス 527"/>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30391</xdr:rowOff>
    </xdr:from>
    <xdr:to>
      <xdr:col>71</xdr:col>
      <xdr:colOff>177800</xdr:colOff>
      <xdr:row>39</xdr:row>
      <xdr:rowOff>28448</xdr:rowOff>
    </xdr:to>
    <xdr:cxnSp macro="">
      <xdr:nvCxnSpPr>
        <xdr:cNvPr id="529" name="直線コネクタ 528"/>
        <xdr:cNvCxnSpPr/>
      </xdr:nvCxnSpPr>
      <xdr:spPr>
        <a:xfrm flipV="1">
          <a:off x="12814300" y="6374041"/>
          <a:ext cx="889000" cy="3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30" name="フローチャート: 判断 529"/>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33494</xdr:rowOff>
    </xdr:from>
    <xdr:ext cx="469744" cy="259045"/>
    <xdr:sp macro="" textlink="">
      <xdr:nvSpPr>
        <xdr:cNvPr id="531" name="テキスト ボックス 530"/>
        <xdr:cNvSpPr txBox="1"/>
      </xdr:nvSpPr>
      <xdr:spPr>
        <a:xfrm>
          <a:off x="13468428" y="65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32" name="フローチャート: 判断 531"/>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142676</xdr:rowOff>
    </xdr:from>
    <xdr:ext cx="469744" cy="259045"/>
    <xdr:sp macro="" textlink="">
      <xdr:nvSpPr>
        <xdr:cNvPr id="533" name="テキスト ボックス 532"/>
        <xdr:cNvSpPr txBox="1"/>
      </xdr:nvSpPr>
      <xdr:spPr>
        <a:xfrm>
          <a:off x="12579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149784</xdr:rowOff>
    </xdr:from>
    <xdr:to>
      <xdr:col>85</xdr:col>
      <xdr:colOff>177800</xdr:colOff>
      <xdr:row>39</xdr:row>
      <xdr:rowOff>79934</xdr:rowOff>
    </xdr:to>
    <xdr:sp macro="" textlink="">
      <xdr:nvSpPr>
        <xdr:cNvPr id="539" name="楕円 538"/>
        <xdr:cNvSpPr/>
      </xdr:nvSpPr>
      <xdr:spPr>
        <a:xfrm>
          <a:off x="162687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64711</xdr:rowOff>
    </xdr:from>
    <xdr:ext cx="378565" cy="259045"/>
    <xdr:sp macro="" textlink="">
      <xdr:nvSpPr>
        <xdr:cNvPr id="540" name="災害復旧事業費該当値テキスト"/>
        <xdr:cNvSpPr txBox="1"/>
      </xdr:nvSpPr>
      <xdr:spPr>
        <a:xfrm>
          <a:off x="16370300" y="657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105740</xdr:rowOff>
    </xdr:from>
    <xdr:to>
      <xdr:col>81</xdr:col>
      <xdr:colOff>101600</xdr:colOff>
      <xdr:row>39</xdr:row>
      <xdr:rowOff>35890</xdr:rowOff>
    </xdr:to>
    <xdr:sp macro="" textlink="">
      <xdr:nvSpPr>
        <xdr:cNvPr id="541" name="楕円 540"/>
        <xdr:cNvSpPr/>
      </xdr:nvSpPr>
      <xdr:spPr>
        <a:xfrm>
          <a:off x="15430500" y="66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27017</xdr:rowOff>
    </xdr:from>
    <xdr:ext cx="469744" cy="259045"/>
    <xdr:sp macro="" textlink="">
      <xdr:nvSpPr>
        <xdr:cNvPr id="542" name="テキスト ボックス 541"/>
        <xdr:cNvSpPr txBox="1"/>
      </xdr:nvSpPr>
      <xdr:spPr>
        <a:xfrm>
          <a:off x="15246428" y="67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52248</xdr:rowOff>
    </xdr:from>
    <xdr:to>
      <xdr:col>76</xdr:col>
      <xdr:colOff>165100</xdr:colOff>
      <xdr:row>37</xdr:row>
      <xdr:rowOff>153848</xdr:rowOff>
    </xdr:to>
    <xdr:sp macro="" textlink="">
      <xdr:nvSpPr>
        <xdr:cNvPr id="543" name="楕円 542"/>
        <xdr:cNvSpPr/>
      </xdr:nvSpPr>
      <xdr:spPr>
        <a:xfrm>
          <a:off x="14541500" y="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144975</xdr:rowOff>
    </xdr:from>
    <xdr:ext cx="469744" cy="259045"/>
    <xdr:sp macro="" textlink="">
      <xdr:nvSpPr>
        <xdr:cNvPr id="544" name="テキスト ボックス 543"/>
        <xdr:cNvSpPr txBox="1"/>
      </xdr:nvSpPr>
      <xdr:spPr>
        <a:xfrm>
          <a:off x="14357428" y="64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151041</xdr:rowOff>
    </xdr:from>
    <xdr:to>
      <xdr:col>72</xdr:col>
      <xdr:colOff>38100</xdr:colOff>
      <xdr:row>37</xdr:row>
      <xdr:rowOff>81191</xdr:rowOff>
    </xdr:to>
    <xdr:sp macro="" textlink="">
      <xdr:nvSpPr>
        <xdr:cNvPr id="545" name="楕円 544"/>
        <xdr:cNvSpPr/>
      </xdr:nvSpPr>
      <xdr:spPr>
        <a:xfrm>
          <a:off x="13652500" y="63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97718</xdr:rowOff>
    </xdr:from>
    <xdr:ext cx="469744" cy="259045"/>
    <xdr:sp macro="" textlink="">
      <xdr:nvSpPr>
        <xdr:cNvPr id="546" name="テキスト ボックス 545"/>
        <xdr:cNvSpPr txBox="1"/>
      </xdr:nvSpPr>
      <xdr:spPr>
        <a:xfrm>
          <a:off x="13468428" y="609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149098</xdr:rowOff>
    </xdr:from>
    <xdr:to>
      <xdr:col>67</xdr:col>
      <xdr:colOff>101600</xdr:colOff>
      <xdr:row>39</xdr:row>
      <xdr:rowOff>79248</xdr:rowOff>
    </xdr:to>
    <xdr:sp macro="" textlink="">
      <xdr:nvSpPr>
        <xdr:cNvPr id="547" name="楕円 546"/>
        <xdr:cNvSpPr/>
      </xdr:nvSpPr>
      <xdr:spPr>
        <a:xfrm>
          <a:off x="12763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70375</xdr:rowOff>
    </xdr:from>
    <xdr:ext cx="378565" cy="259045"/>
    <xdr:sp macro="" textlink="">
      <xdr:nvSpPr>
        <xdr:cNvPr id="548" name="テキスト ボックス 547"/>
        <xdr:cNvSpPr txBox="1"/>
      </xdr:nvSpPr>
      <xdr:spPr>
        <a:xfrm>
          <a:off x="12625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155065</xdr:rowOff>
    </xdr:from>
    <xdr:to>
      <xdr:col>85</xdr:col>
      <xdr:colOff>127000</xdr:colOff>
      <xdr:row>75</xdr:row>
      <xdr:rowOff>156910</xdr:rowOff>
    </xdr:to>
    <xdr:cxnSp macro="">
      <xdr:nvCxnSpPr>
        <xdr:cNvPr id="628" name="直線コネクタ 627"/>
        <xdr:cNvCxnSpPr/>
      </xdr:nvCxnSpPr>
      <xdr:spPr>
        <a:xfrm>
          <a:off x="15481300" y="13013815"/>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9"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145741</xdr:rowOff>
    </xdr:from>
    <xdr:to>
      <xdr:col>81</xdr:col>
      <xdr:colOff>50800</xdr:colOff>
      <xdr:row>75</xdr:row>
      <xdr:rowOff>155065</xdr:rowOff>
    </xdr:to>
    <xdr:cxnSp macro="">
      <xdr:nvCxnSpPr>
        <xdr:cNvPr id="631" name="直線コネクタ 630"/>
        <xdr:cNvCxnSpPr/>
      </xdr:nvCxnSpPr>
      <xdr:spPr>
        <a:xfrm>
          <a:off x="14592300" y="1300449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32" name="フローチャート: 判断 631"/>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127801</xdr:rowOff>
    </xdr:from>
    <xdr:ext cx="534377" cy="259045"/>
    <xdr:sp macro="" textlink="">
      <xdr:nvSpPr>
        <xdr:cNvPr id="633" name="テキスト ボックス 632"/>
        <xdr:cNvSpPr txBox="1"/>
      </xdr:nvSpPr>
      <xdr:spPr>
        <a:xfrm>
          <a:off x="15214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78582</xdr:rowOff>
    </xdr:from>
    <xdr:to>
      <xdr:col>76</xdr:col>
      <xdr:colOff>114300</xdr:colOff>
      <xdr:row>75</xdr:row>
      <xdr:rowOff>145741</xdr:rowOff>
    </xdr:to>
    <xdr:cxnSp macro="">
      <xdr:nvCxnSpPr>
        <xdr:cNvPr id="634" name="直線コネクタ 633"/>
        <xdr:cNvCxnSpPr/>
      </xdr:nvCxnSpPr>
      <xdr:spPr>
        <a:xfrm>
          <a:off x="13703300" y="12937332"/>
          <a:ext cx="889000" cy="6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5" name="フローチャート: 判断 634"/>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132699</xdr:rowOff>
    </xdr:from>
    <xdr:ext cx="534377" cy="259045"/>
    <xdr:sp macro="" textlink="">
      <xdr:nvSpPr>
        <xdr:cNvPr id="636" name="テキスト ボックス 635"/>
        <xdr:cNvSpPr txBox="1"/>
      </xdr:nvSpPr>
      <xdr:spPr>
        <a:xfrm>
          <a:off x="14325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57192</xdr:rowOff>
    </xdr:from>
    <xdr:to>
      <xdr:col>71</xdr:col>
      <xdr:colOff>177800</xdr:colOff>
      <xdr:row>75</xdr:row>
      <xdr:rowOff>78582</xdr:rowOff>
    </xdr:to>
    <xdr:cxnSp macro="">
      <xdr:nvCxnSpPr>
        <xdr:cNvPr id="637" name="直線コネクタ 636"/>
        <xdr:cNvCxnSpPr/>
      </xdr:nvCxnSpPr>
      <xdr:spPr>
        <a:xfrm>
          <a:off x="12814300" y="12915942"/>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38" name="フローチャート: 判断 637"/>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138169</xdr:rowOff>
    </xdr:from>
    <xdr:ext cx="534377" cy="259045"/>
    <xdr:sp macro="" textlink="">
      <xdr:nvSpPr>
        <xdr:cNvPr id="639" name="テキスト ボックス 638"/>
        <xdr:cNvSpPr txBox="1"/>
      </xdr:nvSpPr>
      <xdr:spPr>
        <a:xfrm>
          <a:off x="13436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40" name="フローチャート: 判断 639"/>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122118</xdr:rowOff>
    </xdr:from>
    <xdr:ext cx="534377" cy="259045"/>
    <xdr:sp macro="" textlink="">
      <xdr:nvSpPr>
        <xdr:cNvPr id="641" name="テキスト ボックス 640"/>
        <xdr:cNvSpPr txBox="1"/>
      </xdr:nvSpPr>
      <xdr:spPr>
        <a:xfrm>
          <a:off x="12547111" y="124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106111</xdr:rowOff>
    </xdr:from>
    <xdr:to>
      <xdr:col>85</xdr:col>
      <xdr:colOff>177800</xdr:colOff>
      <xdr:row>76</xdr:row>
      <xdr:rowOff>36261</xdr:rowOff>
    </xdr:to>
    <xdr:sp macro="" textlink="">
      <xdr:nvSpPr>
        <xdr:cNvPr id="647" name="楕円 646"/>
        <xdr:cNvSpPr/>
      </xdr:nvSpPr>
      <xdr:spPr>
        <a:xfrm>
          <a:off x="16268700" y="129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84538</xdr:rowOff>
    </xdr:from>
    <xdr:ext cx="534377" cy="259045"/>
    <xdr:sp macro="" textlink="">
      <xdr:nvSpPr>
        <xdr:cNvPr id="648" name="公債費該当値テキスト"/>
        <xdr:cNvSpPr txBox="1"/>
      </xdr:nvSpPr>
      <xdr:spPr>
        <a:xfrm>
          <a:off x="16370300" y="129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104265</xdr:rowOff>
    </xdr:from>
    <xdr:to>
      <xdr:col>81</xdr:col>
      <xdr:colOff>101600</xdr:colOff>
      <xdr:row>76</xdr:row>
      <xdr:rowOff>34415</xdr:rowOff>
    </xdr:to>
    <xdr:sp macro="" textlink="">
      <xdr:nvSpPr>
        <xdr:cNvPr id="649" name="楕円 648"/>
        <xdr:cNvSpPr/>
      </xdr:nvSpPr>
      <xdr:spPr>
        <a:xfrm>
          <a:off x="15430500" y="129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25542</xdr:rowOff>
    </xdr:from>
    <xdr:ext cx="534377" cy="259045"/>
    <xdr:sp macro="" textlink="">
      <xdr:nvSpPr>
        <xdr:cNvPr id="650" name="テキスト ボックス 649"/>
        <xdr:cNvSpPr txBox="1"/>
      </xdr:nvSpPr>
      <xdr:spPr>
        <a:xfrm>
          <a:off x="15214111" y="130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94941</xdr:rowOff>
    </xdr:from>
    <xdr:to>
      <xdr:col>76</xdr:col>
      <xdr:colOff>165100</xdr:colOff>
      <xdr:row>76</xdr:row>
      <xdr:rowOff>25091</xdr:rowOff>
    </xdr:to>
    <xdr:sp macro="" textlink="">
      <xdr:nvSpPr>
        <xdr:cNvPr id="651" name="楕円 650"/>
        <xdr:cNvSpPr/>
      </xdr:nvSpPr>
      <xdr:spPr>
        <a:xfrm>
          <a:off x="14541500" y="129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16218</xdr:rowOff>
    </xdr:from>
    <xdr:ext cx="534377" cy="259045"/>
    <xdr:sp macro="" textlink="">
      <xdr:nvSpPr>
        <xdr:cNvPr id="652" name="テキスト ボックス 651"/>
        <xdr:cNvSpPr txBox="1"/>
      </xdr:nvSpPr>
      <xdr:spPr>
        <a:xfrm>
          <a:off x="14325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27782</xdr:rowOff>
    </xdr:from>
    <xdr:to>
      <xdr:col>72</xdr:col>
      <xdr:colOff>38100</xdr:colOff>
      <xdr:row>75</xdr:row>
      <xdr:rowOff>129382</xdr:rowOff>
    </xdr:to>
    <xdr:sp macro="" textlink="">
      <xdr:nvSpPr>
        <xdr:cNvPr id="653" name="楕円 652"/>
        <xdr:cNvSpPr/>
      </xdr:nvSpPr>
      <xdr:spPr>
        <a:xfrm>
          <a:off x="13652500" y="128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120510</xdr:rowOff>
    </xdr:from>
    <xdr:ext cx="534377" cy="259045"/>
    <xdr:sp macro="" textlink="">
      <xdr:nvSpPr>
        <xdr:cNvPr id="654" name="テキスト ボックス 653"/>
        <xdr:cNvSpPr txBox="1"/>
      </xdr:nvSpPr>
      <xdr:spPr>
        <a:xfrm>
          <a:off x="13436111" y="129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6392</xdr:rowOff>
    </xdr:from>
    <xdr:to>
      <xdr:col>67</xdr:col>
      <xdr:colOff>101600</xdr:colOff>
      <xdr:row>75</xdr:row>
      <xdr:rowOff>107992</xdr:rowOff>
    </xdr:to>
    <xdr:sp macro="" textlink="">
      <xdr:nvSpPr>
        <xdr:cNvPr id="655" name="楕円 654"/>
        <xdr:cNvSpPr/>
      </xdr:nvSpPr>
      <xdr:spPr>
        <a:xfrm>
          <a:off x="12763500" y="128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99119</xdr:rowOff>
    </xdr:from>
    <xdr:ext cx="534377" cy="259045"/>
    <xdr:sp macro="" textlink="">
      <xdr:nvSpPr>
        <xdr:cNvPr id="656" name="テキスト ボックス 655"/>
        <xdr:cNvSpPr txBox="1"/>
      </xdr:nvSpPr>
      <xdr:spPr>
        <a:xfrm>
          <a:off x="12547111" y="12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88055</xdr:rowOff>
    </xdr:from>
    <xdr:to>
      <xdr:col>85</xdr:col>
      <xdr:colOff>127000</xdr:colOff>
      <xdr:row>98</xdr:row>
      <xdr:rowOff>167703</xdr:rowOff>
    </xdr:to>
    <xdr:cxnSp macro="">
      <xdr:nvCxnSpPr>
        <xdr:cNvPr id="685" name="直線コネクタ 684"/>
        <xdr:cNvCxnSpPr/>
      </xdr:nvCxnSpPr>
      <xdr:spPr>
        <a:xfrm flipV="1">
          <a:off x="15481300" y="16547255"/>
          <a:ext cx="838200" cy="4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13932</xdr:rowOff>
    </xdr:from>
    <xdr:to>
      <xdr:col>81</xdr:col>
      <xdr:colOff>50800</xdr:colOff>
      <xdr:row>98</xdr:row>
      <xdr:rowOff>167703</xdr:rowOff>
    </xdr:to>
    <xdr:cxnSp macro="">
      <xdr:nvCxnSpPr>
        <xdr:cNvPr id="688" name="直線コネクタ 687"/>
        <xdr:cNvCxnSpPr/>
      </xdr:nvCxnSpPr>
      <xdr:spPr>
        <a:xfrm>
          <a:off x="14592300" y="16816032"/>
          <a:ext cx="889000" cy="1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89" name="フローチャート: 判断 688"/>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153210</xdr:rowOff>
    </xdr:from>
    <xdr:ext cx="534377" cy="259045"/>
    <xdr:sp macro="" textlink="">
      <xdr:nvSpPr>
        <xdr:cNvPr id="690" name="テキスト ボックス 689"/>
        <xdr:cNvSpPr txBox="1"/>
      </xdr:nvSpPr>
      <xdr:spPr>
        <a:xfrm>
          <a:off x="15214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13932</xdr:rowOff>
    </xdr:from>
    <xdr:to>
      <xdr:col>76</xdr:col>
      <xdr:colOff>114300</xdr:colOff>
      <xdr:row>98</xdr:row>
      <xdr:rowOff>84626</xdr:rowOff>
    </xdr:to>
    <xdr:cxnSp macro="">
      <xdr:nvCxnSpPr>
        <xdr:cNvPr id="691" name="直線コネクタ 690"/>
        <xdr:cNvCxnSpPr/>
      </xdr:nvCxnSpPr>
      <xdr:spPr>
        <a:xfrm flipV="1">
          <a:off x="13703300" y="16816032"/>
          <a:ext cx="889000" cy="7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92" name="フローチャート: 判断 691"/>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6259</xdr:rowOff>
    </xdr:from>
    <xdr:ext cx="534377" cy="259045"/>
    <xdr:sp macro="" textlink="">
      <xdr:nvSpPr>
        <xdr:cNvPr id="693" name="テキスト ボックス 692"/>
        <xdr:cNvSpPr txBox="1"/>
      </xdr:nvSpPr>
      <xdr:spPr>
        <a:xfrm>
          <a:off x="14325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104763</xdr:rowOff>
    </xdr:from>
    <xdr:to>
      <xdr:col>71</xdr:col>
      <xdr:colOff>177800</xdr:colOff>
      <xdr:row>98</xdr:row>
      <xdr:rowOff>84626</xdr:rowOff>
    </xdr:to>
    <xdr:cxnSp macro="">
      <xdr:nvCxnSpPr>
        <xdr:cNvPr id="694" name="直線コネクタ 693"/>
        <xdr:cNvCxnSpPr/>
      </xdr:nvCxnSpPr>
      <xdr:spPr>
        <a:xfrm>
          <a:off x="12814300" y="16735413"/>
          <a:ext cx="889000" cy="1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5" name="フローチャート: 判断 694"/>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xdr:rowOff>
    </xdr:from>
    <xdr:ext cx="534377" cy="259045"/>
    <xdr:sp macro="" textlink="">
      <xdr:nvSpPr>
        <xdr:cNvPr id="696" name="テキスト ボックス 695"/>
        <xdr:cNvSpPr txBox="1"/>
      </xdr:nvSpPr>
      <xdr:spPr>
        <a:xfrm>
          <a:off x="13436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7" name="フローチャート: 判断 696"/>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141915</xdr:rowOff>
    </xdr:from>
    <xdr:ext cx="534377" cy="259045"/>
    <xdr:sp macro="" textlink="">
      <xdr:nvSpPr>
        <xdr:cNvPr id="698" name="テキスト ボックス 697"/>
        <xdr:cNvSpPr txBox="1"/>
      </xdr:nvSpPr>
      <xdr:spPr>
        <a:xfrm>
          <a:off x="12547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37255</xdr:rowOff>
    </xdr:from>
    <xdr:to>
      <xdr:col>85</xdr:col>
      <xdr:colOff>177800</xdr:colOff>
      <xdr:row>96</xdr:row>
      <xdr:rowOff>138855</xdr:rowOff>
    </xdr:to>
    <xdr:sp macro="" textlink="">
      <xdr:nvSpPr>
        <xdr:cNvPr id="704" name="楕円 703"/>
        <xdr:cNvSpPr/>
      </xdr:nvSpPr>
      <xdr:spPr>
        <a:xfrm>
          <a:off x="16268700" y="164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15682</xdr:rowOff>
    </xdr:from>
    <xdr:ext cx="534377" cy="259045"/>
    <xdr:sp macro="" textlink="">
      <xdr:nvSpPr>
        <xdr:cNvPr id="705" name="積立金該当値テキスト"/>
        <xdr:cNvSpPr txBox="1"/>
      </xdr:nvSpPr>
      <xdr:spPr>
        <a:xfrm>
          <a:off x="16370300" y="164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116903</xdr:rowOff>
    </xdr:from>
    <xdr:to>
      <xdr:col>81</xdr:col>
      <xdr:colOff>101600</xdr:colOff>
      <xdr:row>99</xdr:row>
      <xdr:rowOff>47053</xdr:rowOff>
    </xdr:to>
    <xdr:sp macro="" textlink="">
      <xdr:nvSpPr>
        <xdr:cNvPr id="706" name="楕円 705"/>
        <xdr:cNvSpPr/>
      </xdr:nvSpPr>
      <xdr:spPr>
        <a:xfrm>
          <a:off x="15430500" y="169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38180</xdr:rowOff>
    </xdr:from>
    <xdr:ext cx="469744" cy="259045"/>
    <xdr:sp macro="" textlink="">
      <xdr:nvSpPr>
        <xdr:cNvPr id="707" name="テキスト ボックス 706"/>
        <xdr:cNvSpPr txBox="1"/>
      </xdr:nvSpPr>
      <xdr:spPr>
        <a:xfrm>
          <a:off x="15246428" y="1701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134582</xdr:rowOff>
    </xdr:from>
    <xdr:to>
      <xdr:col>76</xdr:col>
      <xdr:colOff>165100</xdr:colOff>
      <xdr:row>98</xdr:row>
      <xdr:rowOff>64732</xdr:rowOff>
    </xdr:to>
    <xdr:sp macro="" textlink="">
      <xdr:nvSpPr>
        <xdr:cNvPr id="708" name="楕円 707"/>
        <xdr:cNvSpPr/>
      </xdr:nvSpPr>
      <xdr:spPr>
        <a:xfrm>
          <a:off x="14541500" y="167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55859</xdr:rowOff>
    </xdr:from>
    <xdr:ext cx="534377" cy="259045"/>
    <xdr:sp macro="" textlink="">
      <xdr:nvSpPr>
        <xdr:cNvPr id="709" name="テキスト ボックス 708"/>
        <xdr:cNvSpPr txBox="1"/>
      </xdr:nvSpPr>
      <xdr:spPr>
        <a:xfrm>
          <a:off x="14325111" y="168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33826</xdr:rowOff>
    </xdr:from>
    <xdr:to>
      <xdr:col>72</xdr:col>
      <xdr:colOff>38100</xdr:colOff>
      <xdr:row>98</xdr:row>
      <xdr:rowOff>135426</xdr:rowOff>
    </xdr:to>
    <xdr:sp macro="" textlink="">
      <xdr:nvSpPr>
        <xdr:cNvPr id="710" name="楕円 709"/>
        <xdr:cNvSpPr/>
      </xdr:nvSpPr>
      <xdr:spPr>
        <a:xfrm>
          <a:off x="13652500" y="168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126553</xdr:rowOff>
    </xdr:from>
    <xdr:ext cx="469744" cy="259045"/>
    <xdr:sp macro="" textlink="">
      <xdr:nvSpPr>
        <xdr:cNvPr id="711" name="テキスト ボックス 710"/>
        <xdr:cNvSpPr txBox="1"/>
      </xdr:nvSpPr>
      <xdr:spPr>
        <a:xfrm>
          <a:off x="13468428" y="1692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53963</xdr:rowOff>
    </xdr:from>
    <xdr:to>
      <xdr:col>67</xdr:col>
      <xdr:colOff>101600</xdr:colOff>
      <xdr:row>97</xdr:row>
      <xdr:rowOff>155563</xdr:rowOff>
    </xdr:to>
    <xdr:sp macro="" textlink="">
      <xdr:nvSpPr>
        <xdr:cNvPr id="712" name="楕円 711"/>
        <xdr:cNvSpPr/>
      </xdr:nvSpPr>
      <xdr:spPr>
        <a:xfrm>
          <a:off x="12763500" y="166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146690</xdr:rowOff>
    </xdr:from>
    <xdr:ext cx="534377" cy="259045"/>
    <xdr:sp macro="" textlink="">
      <xdr:nvSpPr>
        <xdr:cNvPr id="713" name="テキスト ボックス 712"/>
        <xdr:cNvSpPr txBox="1"/>
      </xdr:nvSpPr>
      <xdr:spPr>
        <a:xfrm>
          <a:off x="12547111" y="167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14827</xdr:rowOff>
    </xdr:from>
    <xdr:to>
      <xdr:col>116</xdr:col>
      <xdr:colOff>63500</xdr:colOff>
      <xdr:row>38</xdr:row>
      <xdr:rowOff>20142</xdr:rowOff>
    </xdr:to>
    <xdr:cxnSp macro="">
      <xdr:nvCxnSpPr>
        <xdr:cNvPr id="738" name="直線コネクタ 737"/>
        <xdr:cNvCxnSpPr/>
      </xdr:nvCxnSpPr>
      <xdr:spPr>
        <a:xfrm flipV="1">
          <a:off x="21323300" y="6529927"/>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20142</xdr:rowOff>
    </xdr:from>
    <xdr:to>
      <xdr:col>111</xdr:col>
      <xdr:colOff>177800</xdr:colOff>
      <xdr:row>38</xdr:row>
      <xdr:rowOff>25171</xdr:rowOff>
    </xdr:to>
    <xdr:cxnSp macro="">
      <xdr:nvCxnSpPr>
        <xdr:cNvPr id="741" name="直線コネクタ 740"/>
        <xdr:cNvCxnSpPr/>
      </xdr:nvCxnSpPr>
      <xdr:spPr>
        <a:xfrm flipV="1">
          <a:off x="20434300" y="653524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42" name="フローチャート: 判断 741"/>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3" name="テキスト ボックス 742"/>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25171</xdr:rowOff>
    </xdr:from>
    <xdr:to>
      <xdr:col>107</xdr:col>
      <xdr:colOff>50800</xdr:colOff>
      <xdr:row>38</xdr:row>
      <xdr:rowOff>25343</xdr:rowOff>
    </xdr:to>
    <xdr:cxnSp macro="">
      <xdr:nvCxnSpPr>
        <xdr:cNvPr id="744" name="直線コネクタ 743"/>
        <xdr:cNvCxnSpPr/>
      </xdr:nvCxnSpPr>
      <xdr:spPr>
        <a:xfrm flipV="1">
          <a:off x="19545300" y="654027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5" name="フローチャート: 判断 744"/>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128446</xdr:rowOff>
    </xdr:from>
    <xdr:ext cx="469744" cy="259045"/>
    <xdr:sp macro="" textlink="">
      <xdr:nvSpPr>
        <xdr:cNvPr id="746" name="テキスト ボックス 745"/>
        <xdr:cNvSpPr txBox="1"/>
      </xdr:nvSpPr>
      <xdr:spPr>
        <a:xfrm>
          <a:off x="20199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24543</xdr:rowOff>
    </xdr:from>
    <xdr:to>
      <xdr:col>102</xdr:col>
      <xdr:colOff>114300</xdr:colOff>
      <xdr:row>38</xdr:row>
      <xdr:rowOff>25343</xdr:rowOff>
    </xdr:to>
    <xdr:cxnSp macro="">
      <xdr:nvCxnSpPr>
        <xdr:cNvPr id="747" name="直線コネクタ 746"/>
        <xdr:cNvCxnSpPr/>
      </xdr:nvCxnSpPr>
      <xdr:spPr>
        <a:xfrm>
          <a:off x="18656300" y="653964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48" name="フローチャート: 判断 747"/>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macro="" textlink="">
      <xdr:nvSpPr>
        <xdr:cNvPr id="749" name="テキスト ボックス 748"/>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50" name="フローチャート: 判断 749"/>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161021</xdr:rowOff>
    </xdr:from>
    <xdr:ext cx="469744" cy="259045"/>
    <xdr:sp macro="" textlink="">
      <xdr:nvSpPr>
        <xdr:cNvPr id="751" name="テキスト ボックス 750"/>
        <xdr:cNvSpPr txBox="1"/>
      </xdr:nvSpPr>
      <xdr:spPr>
        <a:xfrm>
          <a:off x="18421428" y="61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135477</xdr:rowOff>
    </xdr:from>
    <xdr:to>
      <xdr:col>116</xdr:col>
      <xdr:colOff>114300</xdr:colOff>
      <xdr:row>38</xdr:row>
      <xdr:rowOff>65627</xdr:rowOff>
    </xdr:to>
    <xdr:sp macro="" textlink="">
      <xdr:nvSpPr>
        <xdr:cNvPr id="757" name="楕円 756"/>
        <xdr:cNvSpPr/>
      </xdr:nvSpPr>
      <xdr:spPr>
        <a:xfrm>
          <a:off x="22110700" y="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50404</xdr:rowOff>
    </xdr:from>
    <xdr:ext cx="378565" cy="259045"/>
    <xdr:sp macro="" textlink="">
      <xdr:nvSpPr>
        <xdr:cNvPr id="758" name="投資及び出資金該当値テキスト"/>
        <xdr:cNvSpPr txBox="1"/>
      </xdr:nvSpPr>
      <xdr:spPr>
        <a:xfrm>
          <a:off x="22212300" y="6394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140792</xdr:rowOff>
    </xdr:from>
    <xdr:to>
      <xdr:col>112</xdr:col>
      <xdr:colOff>38100</xdr:colOff>
      <xdr:row>38</xdr:row>
      <xdr:rowOff>70942</xdr:rowOff>
    </xdr:to>
    <xdr:sp macro="" textlink="">
      <xdr:nvSpPr>
        <xdr:cNvPr id="759" name="楕円 758"/>
        <xdr:cNvSpPr/>
      </xdr:nvSpPr>
      <xdr:spPr>
        <a:xfrm>
          <a:off x="21272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62069</xdr:rowOff>
    </xdr:from>
    <xdr:ext cx="313932" cy="259045"/>
    <xdr:sp macro="" textlink="">
      <xdr:nvSpPr>
        <xdr:cNvPr id="760" name="テキスト ボックス 759"/>
        <xdr:cNvSpPr txBox="1"/>
      </xdr:nvSpPr>
      <xdr:spPr>
        <a:xfrm>
          <a:off x="21166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145821</xdr:rowOff>
    </xdr:from>
    <xdr:to>
      <xdr:col>107</xdr:col>
      <xdr:colOff>101600</xdr:colOff>
      <xdr:row>38</xdr:row>
      <xdr:rowOff>75971</xdr:rowOff>
    </xdr:to>
    <xdr:sp macro="" textlink="">
      <xdr:nvSpPr>
        <xdr:cNvPr id="761" name="楕円 760"/>
        <xdr:cNvSpPr/>
      </xdr:nvSpPr>
      <xdr:spPr>
        <a:xfrm>
          <a:off x="20383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67098</xdr:rowOff>
    </xdr:from>
    <xdr:ext cx="249299" cy="259045"/>
    <xdr:sp macro="" textlink="">
      <xdr:nvSpPr>
        <xdr:cNvPr id="762" name="テキスト ボックス 761"/>
        <xdr:cNvSpPr txBox="1"/>
      </xdr:nvSpPr>
      <xdr:spPr>
        <a:xfrm>
          <a:off x="20309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63" name="楕円 762"/>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64" name="テキスト ボックス 763"/>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145193</xdr:rowOff>
    </xdr:from>
    <xdr:to>
      <xdr:col>98</xdr:col>
      <xdr:colOff>38100</xdr:colOff>
      <xdr:row>38</xdr:row>
      <xdr:rowOff>75343</xdr:rowOff>
    </xdr:to>
    <xdr:sp macro="" textlink="">
      <xdr:nvSpPr>
        <xdr:cNvPr id="765" name="楕円 764"/>
        <xdr:cNvSpPr/>
      </xdr:nvSpPr>
      <xdr:spPr>
        <a:xfrm>
          <a:off x="18605500" y="6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66470</xdr:rowOff>
    </xdr:from>
    <xdr:ext cx="313932" cy="259045"/>
    <xdr:sp macro="" textlink="">
      <xdr:nvSpPr>
        <xdr:cNvPr id="766" name="テキスト ボックス 765"/>
        <xdr:cNvSpPr txBox="1"/>
      </xdr:nvSpPr>
      <xdr:spPr>
        <a:xfrm>
          <a:off x="18499333" y="6581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15342</xdr:rowOff>
    </xdr:from>
    <xdr:to>
      <xdr:col>116</xdr:col>
      <xdr:colOff>63500</xdr:colOff>
      <xdr:row>59</xdr:row>
      <xdr:rowOff>16370</xdr:rowOff>
    </xdr:to>
    <xdr:cxnSp macro="">
      <xdr:nvCxnSpPr>
        <xdr:cNvPr id="795" name="直線コネクタ 794"/>
        <xdr:cNvCxnSpPr/>
      </xdr:nvCxnSpPr>
      <xdr:spPr>
        <a:xfrm>
          <a:off x="21323300" y="10130892"/>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15342</xdr:rowOff>
    </xdr:from>
    <xdr:to>
      <xdr:col>111</xdr:col>
      <xdr:colOff>177800</xdr:colOff>
      <xdr:row>59</xdr:row>
      <xdr:rowOff>16142</xdr:rowOff>
    </xdr:to>
    <xdr:cxnSp macro="">
      <xdr:nvCxnSpPr>
        <xdr:cNvPr id="798" name="直線コネクタ 797"/>
        <xdr:cNvCxnSpPr/>
      </xdr:nvCxnSpPr>
      <xdr:spPr>
        <a:xfrm flipV="1">
          <a:off x="20434300" y="1013089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9" name="フローチャート: 判断 798"/>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00" name="テキスト ボックス 799"/>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14198</xdr:rowOff>
    </xdr:from>
    <xdr:to>
      <xdr:col>107</xdr:col>
      <xdr:colOff>50800</xdr:colOff>
      <xdr:row>59</xdr:row>
      <xdr:rowOff>16142</xdr:rowOff>
    </xdr:to>
    <xdr:cxnSp macro="">
      <xdr:nvCxnSpPr>
        <xdr:cNvPr id="801" name="直線コネクタ 800"/>
        <xdr:cNvCxnSpPr/>
      </xdr:nvCxnSpPr>
      <xdr:spPr>
        <a:xfrm>
          <a:off x="19545300" y="1012974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02" name="フローチャート: 判断 801"/>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03" name="テキスト ボックス 802"/>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14198</xdr:rowOff>
    </xdr:from>
    <xdr:to>
      <xdr:col>102</xdr:col>
      <xdr:colOff>114300</xdr:colOff>
      <xdr:row>59</xdr:row>
      <xdr:rowOff>15456</xdr:rowOff>
    </xdr:to>
    <xdr:cxnSp macro="">
      <xdr:nvCxnSpPr>
        <xdr:cNvPr id="804" name="直線コネクタ 803"/>
        <xdr:cNvCxnSpPr/>
      </xdr:nvCxnSpPr>
      <xdr:spPr>
        <a:xfrm flipV="1">
          <a:off x="18656300" y="1012974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5" name="フローチャート: 判断 804"/>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06" name="テキスト ボックス 805"/>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7" name="フローチャート: 判断 806"/>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08" name="テキスト ボックス 807"/>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137020</xdr:rowOff>
    </xdr:from>
    <xdr:to>
      <xdr:col>116</xdr:col>
      <xdr:colOff>114300</xdr:colOff>
      <xdr:row>59</xdr:row>
      <xdr:rowOff>67170</xdr:rowOff>
    </xdr:to>
    <xdr:sp macro="" textlink="">
      <xdr:nvSpPr>
        <xdr:cNvPr id="814" name="楕円 813"/>
        <xdr:cNvSpPr/>
      </xdr:nvSpPr>
      <xdr:spPr>
        <a:xfrm>
          <a:off x="221107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51947</xdr:rowOff>
    </xdr:from>
    <xdr:ext cx="378565" cy="259045"/>
    <xdr:sp macro="" textlink="">
      <xdr:nvSpPr>
        <xdr:cNvPr id="815" name="貸付金該当値テキスト"/>
        <xdr:cNvSpPr txBox="1"/>
      </xdr:nvSpPr>
      <xdr:spPr>
        <a:xfrm>
          <a:off x="22212300" y="9996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135992</xdr:rowOff>
    </xdr:from>
    <xdr:to>
      <xdr:col>112</xdr:col>
      <xdr:colOff>38100</xdr:colOff>
      <xdr:row>59</xdr:row>
      <xdr:rowOff>66142</xdr:rowOff>
    </xdr:to>
    <xdr:sp macro="" textlink="">
      <xdr:nvSpPr>
        <xdr:cNvPr id="816" name="楕円 815"/>
        <xdr:cNvSpPr/>
      </xdr:nvSpPr>
      <xdr:spPr>
        <a:xfrm>
          <a:off x="21272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57269</xdr:rowOff>
    </xdr:from>
    <xdr:ext cx="378565" cy="259045"/>
    <xdr:sp macro="" textlink="">
      <xdr:nvSpPr>
        <xdr:cNvPr id="817" name="テキスト ボックス 816"/>
        <xdr:cNvSpPr txBox="1"/>
      </xdr:nvSpPr>
      <xdr:spPr>
        <a:xfrm>
          <a:off x="21134017" y="1017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136792</xdr:rowOff>
    </xdr:from>
    <xdr:to>
      <xdr:col>107</xdr:col>
      <xdr:colOff>101600</xdr:colOff>
      <xdr:row>59</xdr:row>
      <xdr:rowOff>66942</xdr:rowOff>
    </xdr:to>
    <xdr:sp macro="" textlink="">
      <xdr:nvSpPr>
        <xdr:cNvPr id="818" name="楕円 817"/>
        <xdr:cNvSpPr/>
      </xdr:nvSpPr>
      <xdr:spPr>
        <a:xfrm>
          <a:off x="20383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58069</xdr:rowOff>
    </xdr:from>
    <xdr:ext cx="378565" cy="259045"/>
    <xdr:sp macro="" textlink="">
      <xdr:nvSpPr>
        <xdr:cNvPr id="819" name="テキスト ボックス 818"/>
        <xdr:cNvSpPr txBox="1"/>
      </xdr:nvSpPr>
      <xdr:spPr>
        <a:xfrm>
          <a:off x="20245017" y="1017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134848</xdr:rowOff>
    </xdr:from>
    <xdr:to>
      <xdr:col>102</xdr:col>
      <xdr:colOff>165100</xdr:colOff>
      <xdr:row>59</xdr:row>
      <xdr:rowOff>64998</xdr:rowOff>
    </xdr:to>
    <xdr:sp macro="" textlink="">
      <xdr:nvSpPr>
        <xdr:cNvPr id="820" name="楕円 819"/>
        <xdr:cNvSpPr/>
      </xdr:nvSpPr>
      <xdr:spPr>
        <a:xfrm>
          <a:off x="19494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56125</xdr:rowOff>
    </xdr:from>
    <xdr:ext cx="378565" cy="259045"/>
    <xdr:sp macro="" textlink="">
      <xdr:nvSpPr>
        <xdr:cNvPr id="821" name="テキスト ボックス 820"/>
        <xdr:cNvSpPr txBox="1"/>
      </xdr:nvSpPr>
      <xdr:spPr>
        <a:xfrm>
          <a:off x="19356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136106</xdr:rowOff>
    </xdr:from>
    <xdr:to>
      <xdr:col>98</xdr:col>
      <xdr:colOff>38100</xdr:colOff>
      <xdr:row>59</xdr:row>
      <xdr:rowOff>66256</xdr:rowOff>
    </xdr:to>
    <xdr:sp macro="" textlink="">
      <xdr:nvSpPr>
        <xdr:cNvPr id="822" name="楕円 821"/>
        <xdr:cNvSpPr/>
      </xdr:nvSpPr>
      <xdr:spPr>
        <a:xfrm>
          <a:off x="18605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57383</xdr:rowOff>
    </xdr:from>
    <xdr:ext cx="378565" cy="259045"/>
    <xdr:sp macro="" textlink="">
      <xdr:nvSpPr>
        <xdr:cNvPr id="823" name="テキスト ボックス 822"/>
        <xdr:cNvSpPr txBox="1"/>
      </xdr:nvSpPr>
      <xdr:spPr>
        <a:xfrm>
          <a:off x="18467017" y="1017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74263</xdr:rowOff>
    </xdr:from>
    <xdr:to>
      <xdr:col>116</xdr:col>
      <xdr:colOff>63500</xdr:colOff>
      <xdr:row>75</xdr:row>
      <xdr:rowOff>88608</xdr:rowOff>
    </xdr:to>
    <xdr:cxnSp macro="">
      <xdr:nvCxnSpPr>
        <xdr:cNvPr id="857" name="直線コネクタ 856"/>
        <xdr:cNvCxnSpPr/>
      </xdr:nvCxnSpPr>
      <xdr:spPr>
        <a:xfrm>
          <a:off x="21323300" y="12933013"/>
          <a:ext cx="8382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8"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160303</xdr:rowOff>
    </xdr:from>
    <xdr:to>
      <xdr:col>111</xdr:col>
      <xdr:colOff>177800</xdr:colOff>
      <xdr:row>75</xdr:row>
      <xdr:rowOff>74263</xdr:rowOff>
    </xdr:to>
    <xdr:cxnSp macro="">
      <xdr:nvCxnSpPr>
        <xdr:cNvPr id="860" name="直線コネクタ 859"/>
        <xdr:cNvCxnSpPr/>
      </xdr:nvCxnSpPr>
      <xdr:spPr>
        <a:xfrm>
          <a:off x="20434300" y="12676153"/>
          <a:ext cx="889000" cy="2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61" name="フローチャート: 判断 860"/>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130674</xdr:rowOff>
    </xdr:from>
    <xdr:ext cx="534377" cy="259045"/>
    <xdr:sp macro="" textlink="">
      <xdr:nvSpPr>
        <xdr:cNvPr id="862" name="テキスト ボックス 861"/>
        <xdr:cNvSpPr txBox="1"/>
      </xdr:nvSpPr>
      <xdr:spPr>
        <a:xfrm>
          <a:off x="21056111" y="124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160303</xdr:rowOff>
    </xdr:from>
    <xdr:to>
      <xdr:col>107</xdr:col>
      <xdr:colOff>50800</xdr:colOff>
      <xdr:row>74</xdr:row>
      <xdr:rowOff>67948</xdr:rowOff>
    </xdr:to>
    <xdr:cxnSp macro="">
      <xdr:nvCxnSpPr>
        <xdr:cNvPr id="863" name="直線コネクタ 862"/>
        <xdr:cNvCxnSpPr/>
      </xdr:nvCxnSpPr>
      <xdr:spPr>
        <a:xfrm flipV="1">
          <a:off x="19545300" y="12676153"/>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4" name="フローチャート: 判断 863"/>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macro="" textlink="">
      <xdr:nvSpPr>
        <xdr:cNvPr id="865" name="テキスト ボックス 864"/>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18114</xdr:rowOff>
    </xdr:from>
    <xdr:to>
      <xdr:col>102</xdr:col>
      <xdr:colOff>114300</xdr:colOff>
      <xdr:row>74</xdr:row>
      <xdr:rowOff>67948</xdr:rowOff>
    </xdr:to>
    <xdr:cxnSp macro="">
      <xdr:nvCxnSpPr>
        <xdr:cNvPr id="866" name="直線コネクタ 865"/>
        <xdr:cNvCxnSpPr/>
      </xdr:nvCxnSpPr>
      <xdr:spPr>
        <a:xfrm>
          <a:off x="18656300" y="1270541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7" name="フローチャート: 判断 866"/>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130274</xdr:rowOff>
    </xdr:from>
    <xdr:ext cx="534377" cy="259045"/>
    <xdr:sp macro="" textlink="">
      <xdr:nvSpPr>
        <xdr:cNvPr id="868" name="テキスト ボックス 867"/>
        <xdr:cNvSpPr txBox="1"/>
      </xdr:nvSpPr>
      <xdr:spPr>
        <a:xfrm>
          <a:off x="19278111" y="123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69" name="フローチャート: 判断 868"/>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88555</xdr:rowOff>
    </xdr:from>
    <xdr:ext cx="534377" cy="259045"/>
    <xdr:sp macro="" textlink="">
      <xdr:nvSpPr>
        <xdr:cNvPr id="870" name="テキスト ボックス 869"/>
        <xdr:cNvSpPr txBox="1"/>
      </xdr:nvSpPr>
      <xdr:spPr>
        <a:xfrm>
          <a:off x="18389111" y="12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37808</xdr:rowOff>
    </xdr:from>
    <xdr:to>
      <xdr:col>116</xdr:col>
      <xdr:colOff>114300</xdr:colOff>
      <xdr:row>75</xdr:row>
      <xdr:rowOff>139408</xdr:rowOff>
    </xdr:to>
    <xdr:sp macro="" textlink="">
      <xdr:nvSpPr>
        <xdr:cNvPr id="876" name="楕円 875"/>
        <xdr:cNvSpPr/>
      </xdr:nvSpPr>
      <xdr:spPr>
        <a:xfrm>
          <a:off x="221107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16235</xdr:rowOff>
    </xdr:from>
    <xdr:ext cx="534377" cy="259045"/>
    <xdr:sp macro="" textlink="">
      <xdr:nvSpPr>
        <xdr:cNvPr id="877" name="繰出金該当値テキスト"/>
        <xdr:cNvSpPr txBox="1"/>
      </xdr:nvSpPr>
      <xdr:spPr>
        <a:xfrm>
          <a:off x="22212300" y="128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23463</xdr:rowOff>
    </xdr:from>
    <xdr:to>
      <xdr:col>112</xdr:col>
      <xdr:colOff>38100</xdr:colOff>
      <xdr:row>75</xdr:row>
      <xdr:rowOff>125063</xdr:rowOff>
    </xdr:to>
    <xdr:sp macro="" textlink="">
      <xdr:nvSpPr>
        <xdr:cNvPr id="878" name="楕円 877"/>
        <xdr:cNvSpPr/>
      </xdr:nvSpPr>
      <xdr:spPr>
        <a:xfrm>
          <a:off x="21272500" y="128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116191</xdr:rowOff>
    </xdr:from>
    <xdr:ext cx="534377" cy="259045"/>
    <xdr:sp macro="" textlink="">
      <xdr:nvSpPr>
        <xdr:cNvPr id="879" name="テキスト ボックス 878"/>
        <xdr:cNvSpPr txBox="1"/>
      </xdr:nvSpPr>
      <xdr:spPr>
        <a:xfrm>
          <a:off x="21056111" y="129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109503</xdr:rowOff>
    </xdr:from>
    <xdr:to>
      <xdr:col>107</xdr:col>
      <xdr:colOff>101600</xdr:colOff>
      <xdr:row>74</xdr:row>
      <xdr:rowOff>39653</xdr:rowOff>
    </xdr:to>
    <xdr:sp macro="" textlink="">
      <xdr:nvSpPr>
        <xdr:cNvPr id="880" name="楕円 879"/>
        <xdr:cNvSpPr/>
      </xdr:nvSpPr>
      <xdr:spPr>
        <a:xfrm>
          <a:off x="20383500" y="126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30780</xdr:rowOff>
    </xdr:from>
    <xdr:ext cx="534377" cy="259045"/>
    <xdr:sp macro="" textlink="">
      <xdr:nvSpPr>
        <xdr:cNvPr id="881" name="テキスト ボックス 880"/>
        <xdr:cNvSpPr txBox="1"/>
      </xdr:nvSpPr>
      <xdr:spPr>
        <a:xfrm>
          <a:off x="20167111" y="1271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17148</xdr:rowOff>
    </xdr:from>
    <xdr:to>
      <xdr:col>102</xdr:col>
      <xdr:colOff>165100</xdr:colOff>
      <xdr:row>74</xdr:row>
      <xdr:rowOff>118748</xdr:rowOff>
    </xdr:to>
    <xdr:sp macro="" textlink="">
      <xdr:nvSpPr>
        <xdr:cNvPr id="882" name="楕円 881"/>
        <xdr:cNvSpPr/>
      </xdr:nvSpPr>
      <xdr:spPr>
        <a:xfrm>
          <a:off x="19494500" y="127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109875</xdr:rowOff>
    </xdr:from>
    <xdr:ext cx="534377" cy="259045"/>
    <xdr:sp macro="" textlink="">
      <xdr:nvSpPr>
        <xdr:cNvPr id="883" name="テキスト ボックス 882"/>
        <xdr:cNvSpPr txBox="1"/>
      </xdr:nvSpPr>
      <xdr:spPr>
        <a:xfrm>
          <a:off x="19278111" y="1279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138764</xdr:rowOff>
    </xdr:from>
    <xdr:to>
      <xdr:col>98</xdr:col>
      <xdr:colOff>38100</xdr:colOff>
      <xdr:row>74</xdr:row>
      <xdr:rowOff>68914</xdr:rowOff>
    </xdr:to>
    <xdr:sp macro="" textlink="">
      <xdr:nvSpPr>
        <xdr:cNvPr id="884" name="楕円 883"/>
        <xdr:cNvSpPr/>
      </xdr:nvSpPr>
      <xdr:spPr>
        <a:xfrm>
          <a:off x="18605500" y="126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60041</xdr:rowOff>
    </xdr:from>
    <xdr:ext cx="534377" cy="259045"/>
    <xdr:sp macro="" textlink="">
      <xdr:nvSpPr>
        <xdr:cNvPr id="885" name="テキスト ボックス 884"/>
        <xdr:cNvSpPr txBox="1"/>
      </xdr:nvSpPr>
      <xdr:spPr>
        <a:xfrm>
          <a:off x="18389111" y="127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435.8</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千円の減である。主な要因としては，補助費等が約</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千円減となっていることがあげられる。主な要因は，令和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年度に実施された新型コロナウイルス感染症に係る特別定額給付金支給事業の減額によるものである。扶助費は，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千円増加しており，新型コロナウイルス感染症に係る住民税非課税世帯等臨時給付金等を実施したことによるものである。本市は，障がい者・児福祉や子育て支援，高齢者福祉など弱者支援に重点をおいており，扶助費の増加や新庁舎建設等による公債費の増なども見込まれるため，引き続き歳出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69,837
68,198
211.90
32,566,345
30,431,486
1,876,375
17,297,437
30,585,802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166218</xdr:rowOff>
    </xdr:from>
    <xdr:to>
      <xdr:col>24</xdr:col>
      <xdr:colOff>63500</xdr:colOff>
      <xdr:row>35</xdr:row>
      <xdr:rowOff>3454</xdr:rowOff>
    </xdr:to>
    <xdr:cxnSp macro="">
      <xdr:nvCxnSpPr>
        <xdr:cNvPr id="59" name="直線コネクタ 58"/>
        <xdr:cNvCxnSpPr/>
      </xdr:nvCxnSpPr>
      <xdr:spPr>
        <a:xfrm>
          <a:off x="3797300" y="599551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36373</xdr:rowOff>
    </xdr:from>
    <xdr:to>
      <xdr:col>19</xdr:col>
      <xdr:colOff>177800</xdr:colOff>
      <xdr:row>34</xdr:row>
      <xdr:rowOff>166218</xdr:rowOff>
    </xdr:to>
    <xdr:cxnSp macro="">
      <xdr:nvCxnSpPr>
        <xdr:cNvPr id="62" name="直線コネクタ 61"/>
        <xdr:cNvCxnSpPr/>
      </xdr:nvCxnSpPr>
      <xdr:spPr>
        <a:xfrm>
          <a:off x="2908300" y="586567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30886</xdr:rowOff>
    </xdr:from>
    <xdr:to>
      <xdr:col>15</xdr:col>
      <xdr:colOff>50800</xdr:colOff>
      <xdr:row>34</xdr:row>
      <xdr:rowOff>36373</xdr:rowOff>
    </xdr:to>
    <xdr:cxnSp macro="">
      <xdr:nvCxnSpPr>
        <xdr:cNvPr id="65" name="直線コネクタ 64"/>
        <xdr:cNvCxnSpPr/>
      </xdr:nvCxnSpPr>
      <xdr:spPr>
        <a:xfrm>
          <a:off x="2019300" y="58601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86208</xdr:rowOff>
    </xdr:from>
    <xdr:to>
      <xdr:col>10</xdr:col>
      <xdr:colOff>114300</xdr:colOff>
      <xdr:row>34</xdr:row>
      <xdr:rowOff>30886</xdr:rowOff>
    </xdr:to>
    <xdr:cxnSp macro="">
      <xdr:nvCxnSpPr>
        <xdr:cNvPr id="68" name="直線コネクタ 67"/>
        <xdr:cNvCxnSpPr/>
      </xdr:nvCxnSpPr>
      <xdr:spPr>
        <a:xfrm>
          <a:off x="1130300" y="5744058"/>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124104</xdr:rowOff>
    </xdr:from>
    <xdr:to>
      <xdr:col>24</xdr:col>
      <xdr:colOff>114300</xdr:colOff>
      <xdr:row>35</xdr:row>
      <xdr:rowOff>54254</xdr:rowOff>
    </xdr:to>
    <xdr:sp macro="" textlink="">
      <xdr:nvSpPr>
        <xdr:cNvPr id="78" name="楕円 77"/>
        <xdr:cNvSpPr/>
      </xdr:nvSpPr>
      <xdr:spPr>
        <a:xfrm>
          <a:off x="45847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146981</xdr:rowOff>
    </xdr:from>
    <xdr:ext cx="469744" cy="259045"/>
    <xdr:sp macro="" textlink="">
      <xdr:nvSpPr>
        <xdr:cNvPr id="79" name="議会費該当値テキスト"/>
        <xdr:cNvSpPr txBox="1"/>
      </xdr:nvSpPr>
      <xdr:spPr>
        <a:xfrm>
          <a:off x="4686300" y="58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115418</xdr:rowOff>
    </xdr:from>
    <xdr:to>
      <xdr:col>20</xdr:col>
      <xdr:colOff>38100</xdr:colOff>
      <xdr:row>35</xdr:row>
      <xdr:rowOff>45568</xdr:rowOff>
    </xdr:to>
    <xdr:sp macro="" textlink="">
      <xdr:nvSpPr>
        <xdr:cNvPr id="80" name="楕円 79"/>
        <xdr:cNvSpPr/>
      </xdr:nvSpPr>
      <xdr:spPr>
        <a:xfrm>
          <a:off x="3746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62095</xdr:rowOff>
    </xdr:from>
    <xdr:ext cx="469744" cy="259045"/>
    <xdr:sp macro="" textlink="">
      <xdr:nvSpPr>
        <xdr:cNvPr id="81" name="テキスト ボックス 80"/>
        <xdr:cNvSpPr txBox="1"/>
      </xdr:nvSpPr>
      <xdr:spPr>
        <a:xfrm>
          <a:off x="3562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157023</xdr:rowOff>
    </xdr:from>
    <xdr:to>
      <xdr:col>15</xdr:col>
      <xdr:colOff>101600</xdr:colOff>
      <xdr:row>34</xdr:row>
      <xdr:rowOff>87173</xdr:rowOff>
    </xdr:to>
    <xdr:sp macro="" textlink="">
      <xdr:nvSpPr>
        <xdr:cNvPr id="82" name="楕円 81"/>
        <xdr:cNvSpPr/>
      </xdr:nvSpPr>
      <xdr:spPr>
        <a:xfrm>
          <a:off x="2857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103700</xdr:rowOff>
    </xdr:from>
    <xdr:ext cx="469744" cy="259045"/>
    <xdr:sp macro="" textlink="">
      <xdr:nvSpPr>
        <xdr:cNvPr id="83" name="テキスト ボックス 82"/>
        <xdr:cNvSpPr txBox="1"/>
      </xdr:nvSpPr>
      <xdr:spPr>
        <a:xfrm>
          <a:off x="2673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151536</xdr:rowOff>
    </xdr:from>
    <xdr:to>
      <xdr:col>10</xdr:col>
      <xdr:colOff>165100</xdr:colOff>
      <xdr:row>34</xdr:row>
      <xdr:rowOff>81686</xdr:rowOff>
    </xdr:to>
    <xdr:sp macro="" textlink="">
      <xdr:nvSpPr>
        <xdr:cNvPr id="84" name="楕円 83"/>
        <xdr:cNvSpPr/>
      </xdr:nvSpPr>
      <xdr:spPr>
        <a:xfrm>
          <a:off x="196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98213</xdr:rowOff>
    </xdr:from>
    <xdr:ext cx="469744" cy="259045"/>
    <xdr:sp macro="" textlink="">
      <xdr:nvSpPr>
        <xdr:cNvPr id="85" name="テキスト ボックス 84"/>
        <xdr:cNvSpPr txBox="1"/>
      </xdr:nvSpPr>
      <xdr:spPr>
        <a:xfrm>
          <a:off x="178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35408</xdr:rowOff>
    </xdr:from>
    <xdr:to>
      <xdr:col>6</xdr:col>
      <xdr:colOff>38100</xdr:colOff>
      <xdr:row>33</xdr:row>
      <xdr:rowOff>137008</xdr:rowOff>
    </xdr:to>
    <xdr:sp macro="" textlink="">
      <xdr:nvSpPr>
        <xdr:cNvPr id="86" name="楕円 85"/>
        <xdr:cNvSpPr/>
      </xdr:nvSpPr>
      <xdr:spPr>
        <a:xfrm>
          <a:off x="1079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153535</xdr:rowOff>
    </xdr:from>
    <xdr:ext cx="469744" cy="259045"/>
    <xdr:sp macro="" textlink="">
      <xdr:nvSpPr>
        <xdr:cNvPr id="87" name="テキスト ボックス 86"/>
        <xdr:cNvSpPr txBox="1"/>
      </xdr:nvSpPr>
      <xdr:spPr>
        <a:xfrm>
          <a:off x="895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150703</xdr:rowOff>
    </xdr:from>
    <xdr:to>
      <xdr:col>24</xdr:col>
      <xdr:colOff>63500</xdr:colOff>
      <xdr:row>56</xdr:row>
      <xdr:rowOff>80973</xdr:rowOff>
    </xdr:to>
    <xdr:cxnSp macro="">
      <xdr:nvCxnSpPr>
        <xdr:cNvPr id="116" name="直線コネクタ 115"/>
        <xdr:cNvCxnSpPr/>
      </xdr:nvCxnSpPr>
      <xdr:spPr>
        <a:xfrm>
          <a:off x="3797300" y="9066103"/>
          <a:ext cx="838200" cy="6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150703</xdr:rowOff>
    </xdr:from>
    <xdr:to>
      <xdr:col>19</xdr:col>
      <xdr:colOff>177800</xdr:colOff>
      <xdr:row>56</xdr:row>
      <xdr:rowOff>138542</xdr:rowOff>
    </xdr:to>
    <xdr:cxnSp macro="">
      <xdr:nvCxnSpPr>
        <xdr:cNvPr id="119" name="直線コネクタ 118"/>
        <xdr:cNvCxnSpPr/>
      </xdr:nvCxnSpPr>
      <xdr:spPr>
        <a:xfrm flipV="1">
          <a:off x="2908300" y="9066103"/>
          <a:ext cx="889000" cy="67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100617</xdr:rowOff>
    </xdr:from>
    <xdr:to>
      <xdr:col>15</xdr:col>
      <xdr:colOff>50800</xdr:colOff>
      <xdr:row>56</xdr:row>
      <xdr:rowOff>138542</xdr:rowOff>
    </xdr:to>
    <xdr:cxnSp macro="">
      <xdr:nvCxnSpPr>
        <xdr:cNvPr id="122" name="直線コネクタ 121"/>
        <xdr:cNvCxnSpPr/>
      </xdr:nvCxnSpPr>
      <xdr:spPr>
        <a:xfrm>
          <a:off x="2019300" y="9701817"/>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100617</xdr:rowOff>
    </xdr:from>
    <xdr:to>
      <xdr:col>10</xdr:col>
      <xdr:colOff>114300</xdr:colOff>
      <xdr:row>56</xdr:row>
      <xdr:rowOff>134069</xdr:rowOff>
    </xdr:to>
    <xdr:cxnSp macro="">
      <xdr:nvCxnSpPr>
        <xdr:cNvPr id="125" name="直線コネクタ 124"/>
        <xdr:cNvCxnSpPr/>
      </xdr:nvCxnSpPr>
      <xdr:spPr>
        <a:xfrm flipV="1">
          <a:off x="1130300" y="9701817"/>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30173</xdr:rowOff>
    </xdr:from>
    <xdr:to>
      <xdr:col>24</xdr:col>
      <xdr:colOff>114300</xdr:colOff>
      <xdr:row>56</xdr:row>
      <xdr:rowOff>131773</xdr:rowOff>
    </xdr:to>
    <xdr:sp macro="" textlink="">
      <xdr:nvSpPr>
        <xdr:cNvPr id="135" name="楕円 134"/>
        <xdr:cNvSpPr/>
      </xdr:nvSpPr>
      <xdr:spPr>
        <a:xfrm>
          <a:off x="4584700" y="96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8600</xdr:rowOff>
    </xdr:from>
    <xdr:ext cx="534377" cy="259045"/>
    <xdr:sp macro="" textlink="">
      <xdr:nvSpPr>
        <xdr:cNvPr id="136" name="総務費該当値テキスト"/>
        <xdr:cNvSpPr txBox="1"/>
      </xdr:nvSpPr>
      <xdr:spPr>
        <a:xfrm>
          <a:off x="4686300" y="96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99903</xdr:rowOff>
    </xdr:from>
    <xdr:to>
      <xdr:col>20</xdr:col>
      <xdr:colOff>38100</xdr:colOff>
      <xdr:row>53</xdr:row>
      <xdr:rowOff>30053</xdr:rowOff>
    </xdr:to>
    <xdr:sp macro="" textlink="">
      <xdr:nvSpPr>
        <xdr:cNvPr id="137" name="楕円 136"/>
        <xdr:cNvSpPr/>
      </xdr:nvSpPr>
      <xdr:spPr>
        <a:xfrm>
          <a:off x="3746500" y="90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21180</xdr:rowOff>
    </xdr:from>
    <xdr:ext cx="599010" cy="259045"/>
    <xdr:sp macro="" textlink="">
      <xdr:nvSpPr>
        <xdr:cNvPr id="138" name="テキスト ボックス 137"/>
        <xdr:cNvSpPr txBox="1"/>
      </xdr:nvSpPr>
      <xdr:spPr>
        <a:xfrm>
          <a:off x="3497795" y="910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87742</xdr:rowOff>
    </xdr:from>
    <xdr:to>
      <xdr:col>15</xdr:col>
      <xdr:colOff>101600</xdr:colOff>
      <xdr:row>57</xdr:row>
      <xdr:rowOff>17892</xdr:rowOff>
    </xdr:to>
    <xdr:sp macro="" textlink="">
      <xdr:nvSpPr>
        <xdr:cNvPr id="139" name="楕円 138"/>
        <xdr:cNvSpPr/>
      </xdr:nvSpPr>
      <xdr:spPr>
        <a:xfrm>
          <a:off x="2857500" y="96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9019</xdr:rowOff>
    </xdr:from>
    <xdr:ext cx="534377" cy="259045"/>
    <xdr:sp macro="" textlink="">
      <xdr:nvSpPr>
        <xdr:cNvPr id="140" name="テキスト ボックス 139"/>
        <xdr:cNvSpPr txBox="1"/>
      </xdr:nvSpPr>
      <xdr:spPr>
        <a:xfrm>
          <a:off x="2641111" y="97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49817</xdr:rowOff>
    </xdr:from>
    <xdr:to>
      <xdr:col>10</xdr:col>
      <xdr:colOff>165100</xdr:colOff>
      <xdr:row>56</xdr:row>
      <xdr:rowOff>151417</xdr:rowOff>
    </xdr:to>
    <xdr:sp macro="" textlink="">
      <xdr:nvSpPr>
        <xdr:cNvPr id="141" name="楕円 140"/>
        <xdr:cNvSpPr/>
      </xdr:nvSpPr>
      <xdr:spPr>
        <a:xfrm>
          <a:off x="1968500" y="96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142544</xdr:rowOff>
    </xdr:from>
    <xdr:ext cx="534377" cy="259045"/>
    <xdr:sp macro="" textlink="">
      <xdr:nvSpPr>
        <xdr:cNvPr id="142" name="テキスト ボックス 141"/>
        <xdr:cNvSpPr txBox="1"/>
      </xdr:nvSpPr>
      <xdr:spPr>
        <a:xfrm>
          <a:off x="1752111" y="97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83269</xdr:rowOff>
    </xdr:from>
    <xdr:to>
      <xdr:col>6</xdr:col>
      <xdr:colOff>38100</xdr:colOff>
      <xdr:row>57</xdr:row>
      <xdr:rowOff>13419</xdr:rowOff>
    </xdr:to>
    <xdr:sp macro="" textlink="">
      <xdr:nvSpPr>
        <xdr:cNvPr id="143" name="楕円 142"/>
        <xdr:cNvSpPr/>
      </xdr:nvSpPr>
      <xdr:spPr>
        <a:xfrm>
          <a:off x="1079500" y="96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4546</xdr:rowOff>
    </xdr:from>
    <xdr:ext cx="534377" cy="259045"/>
    <xdr:sp macro="" textlink="">
      <xdr:nvSpPr>
        <xdr:cNvPr id="144" name="テキスト ボックス 143"/>
        <xdr:cNvSpPr txBox="1"/>
      </xdr:nvSpPr>
      <xdr:spPr>
        <a:xfrm>
          <a:off x="863111" y="97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121094</xdr:rowOff>
    </xdr:from>
    <xdr:to>
      <xdr:col>24</xdr:col>
      <xdr:colOff>63500</xdr:colOff>
      <xdr:row>77</xdr:row>
      <xdr:rowOff>60795</xdr:rowOff>
    </xdr:to>
    <xdr:cxnSp macro="">
      <xdr:nvCxnSpPr>
        <xdr:cNvPr id="174" name="直線コネクタ 173"/>
        <xdr:cNvCxnSpPr/>
      </xdr:nvCxnSpPr>
      <xdr:spPr>
        <a:xfrm flipV="1">
          <a:off x="3797300" y="12979844"/>
          <a:ext cx="838200" cy="2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60795</xdr:rowOff>
    </xdr:from>
    <xdr:to>
      <xdr:col>19</xdr:col>
      <xdr:colOff>177800</xdr:colOff>
      <xdr:row>77</xdr:row>
      <xdr:rowOff>104496</xdr:rowOff>
    </xdr:to>
    <xdr:cxnSp macro="">
      <xdr:nvCxnSpPr>
        <xdr:cNvPr id="177" name="直線コネクタ 176"/>
        <xdr:cNvCxnSpPr/>
      </xdr:nvCxnSpPr>
      <xdr:spPr>
        <a:xfrm flipV="1">
          <a:off x="2908300" y="13262445"/>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91571</xdr:rowOff>
    </xdr:from>
    <xdr:ext cx="599010" cy="259045"/>
    <xdr:sp macro="" textlink="">
      <xdr:nvSpPr>
        <xdr:cNvPr id="179" name="テキスト ボックス 178"/>
        <xdr:cNvSpPr txBox="1"/>
      </xdr:nvSpPr>
      <xdr:spPr>
        <a:xfrm>
          <a:off x="3497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48183</xdr:rowOff>
    </xdr:from>
    <xdr:to>
      <xdr:col>15</xdr:col>
      <xdr:colOff>50800</xdr:colOff>
      <xdr:row>77</xdr:row>
      <xdr:rowOff>104496</xdr:rowOff>
    </xdr:to>
    <xdr:cxnSp macro="">
      <xdr:nvCxnSpPr>
        <xdr:cNvPr id="180" name="直線コネクタ 179"/>
        <xdr:cNvCxnSpPr/>
      </xdr:nvCxnSpPr>
      <xdr:spPr>
        <a:xfrm>
          <a:off x="2019300" y="13078383"/>
          <a:ext cx="889000" cy="2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159364</xdr:rowOff>
    </xdr:from>
    <xdr:ext cx="599010" cy="259045"/>
    <xdr:sp macro="" textlink="">
      <xdr:nvSpPr>
        <xdr:cNvPr id="182" name="テキスト ボックス 181"/>
        <xdr:cNvSpPr txBox="1"/>
      </xdr:nvSpPr>
      <xdr:spPr>
        <a:xfrm>
          <a:off x="2608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48183</xdr:rowOff>
    </xdr:from>
    <xdr:to>
      <xdr:col>10</xdr:col>
      <xdr:colOff>114300</xdr:colOff>
      <xdr:row>77</xdr:row>
      <xdr:rowOff>69583</xdr:rowOff>
    </xdr:to>
    <xdr:cxnSp macro="">
      <xdr:nvCxnSpPr>
        <xdr:cNvPr id="183" name="直線コネクタ 182"/>
        <xdr:cNvCxnSpPr/>
      </xdr:nvCxnSpPr>
      <xdr:spPr>
        <a:xfrm flipV="1">
          <a:off x="1130300" y="13078383"/>
          <a:ext cx="889000" cy="1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58043</xdr:rowOff>
    </xdr:from>
    <xdr:ext cx="599010" cy="259045"/>
    <xdr:sp macro="" textlink="">
      <xdr:nvSpPr>
        <xdr:cNvPr id="185" name="テキスト ボックス 184"/>
        <xdr:cNvSpPr txBox="1"/>
      </xdr:nvSpPr>
      <xdr:spPr>
        <a:xfrm>
          <a:off x="1719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56901</xdr:rowOff>
    </xdr:from>
    <xdr:ext cx="599010" cy="259045"/>
    <xdr:sp macro="" textlink="">
      <xdr:nvSpPr>
        <xdr:cNvPr id="187" name="テキスト ボックス 186"/>
        <xdr:cNvSpPr txBox="1"/>
      </xdr:nvSpPr>
      <xdr:spPr>
        <a:xfrm>
          <a:off x="830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70294</xdr:rowOff>
    </xdr:from>
    <xdr:to>
      <xdr:col>24</xdr:col>
      <xdr:colOff>114300</xdr:colOff>
      <xdr:row>76</xdr:row>
      <xdr:rowOff>443</xdr:rowOff>
    </xdr:to>
    <xdr:sp macro="" textlink="">
      <xdr:nvSpPr>
        <xdr:cNvPr id="193" name="楕円 192"/>
        <xdr:cNvSpPr/>
      </xdr:nvSpPr>
      <xdr:spPr>
        <a:xfrm>
          <a:off x="4584700" y="129290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48721</xdr:rowOff>
    </xdr:from>
    <xdr:ext cx="599010" cy="259045"/>
    <xdr:sp macro="" textlink="">
      <xdr:nvSpPr>
        <xdr:cNvPr id="194" name="民生費該当値テキスト"/>
        <xdr:cNvSpPr txBox="1"/>
      </xdr:nvSpPr>
      <xdr:spPr>
        <a:xfrm>
          <a:off x="4686300" y="129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9995</xdr:rowOff>
    </xdr:from>
    <xdr:to>
      <xdr:col>20</xdr:col>
      <xdr:colOff>38100</xdr:colOff>
      <xdr:row>77</xdr:row>
      <xdr:rowOff>111595</xdr:rowOff>
    </xdr:to>
    <xdr:sp macro="" textlink="">
      <xdr:nvSpPr>
        <xdr:cNvPr id="195" name="楕円 194"/>
        <xdr:cNvSpPr/>
      </xdr:nvSpPr>
      <xdr:spPr>
        <a:xfrm>
          <a:off x="3746500" y="132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102722</xdr:rowOff>
    </xdr:from>
    <xdr:ext cx="599010" cy="259045"/>
    <xdr:sp macro="" textlink="">
      <xdr:nvSpPr>
        <xdr:cNvPr id="196" name="テキスト ボックス 195"/>
        <xdr:cNvSpPr txBox="1"/>
      </xdr:nvSpPr>
      <xdr:spPr>
        <a:xfrm>
          <a:off x="3497795" y="133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53696</xdr:rowOff>
    </xdr:from>
    <xdr:to>
      <xdr:col>15</xdr:col>
      <xdr:colOff>101600</xdr:colOff>
      <xdr:row>77</xdr:row>
      <xdr:rowOff>155296</xdr:rowOff>
    </xdr:to>
    <xdr:sp macro="" textlink="">
      <xdr:nvSpPr>
        <xdr:cNvPr id="197" name="楕円 196"/>
        <xdr:cNvSpPr/>
      </xdr:nvSpPr>
      <xdr:spPr>
        <a:xfrm>
          <a:off x="2857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146423</xdr:rowOff>
    </xdr:from>
    <xdr:ext cx="599010" cy="259045"/>
    <xdr:sp macro="" textlink="">
      <xdr:nvSpPr>
        <xdr:cNvPr id="198" name="テキスト ボックス 197"/>
        <xdr:cNvSpPr txBox="1"/>
      </xdr:nvSpPr>
      <xdr:spPr>
        <a:xfrm>
          <a:off x="2608795" y="133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168833</xdr:rowOff>
    </xdr:from>
    <xdr:to>
      <xdr:col>10</xdr:col>
      <xdr:colOff>165100</xdr:colOff>
      <xdr:row>76</xdr:row>
      <xdr:rowOff>98983</xdr:rowOff>
    </xdr:to>
    <xdr:sp macro="" textlink="">
      <xdr:nvSpPr>
        <xdr:cNvPr id="199" name="楕円 198"/>
        <xdr:cNvSpPr/>
      </xdr:nvSpPr>
      <xdr:spPr>
        <a:xfrm>
          <a:off x="1968500" y="13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90110</xdr:rowOff>
    </xdr:from>
    <xdr:ext cx="599010" cy="259045"/>
    <xdr:sp macro="" textlink="">
      <xdr:nvSpPr>
        <xdr:cNvPr id="200" name="テキスト ボックス 199"/>
        <xdr:cNvSpPr txBox="1"/>
      </xdr:nvSpPr>
      <xdr:spPr>
        <a:xfrm>
          <a:off x="1719795" y="131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18783</xdr:rowOff>
    </xdr:from>
    <xdr:to>
      <xdr:col>6</xdr:col>
      <xdr:colOff>38100</xdr:colOff>
      <xdr:row>77</xdr:row>
      <xdr:rowOff>120383</xdr:rowOff>
    </xdr:to>
    <xdr:sp macro="" textlink="">
      <xdr:nvSpPr>
        <xdr:cNvPr id="201" name="楕円 200"/>
        <xdr:cNvSpPr/>
      </xdr:nvSpPr>
      <xdr:spPr>
        <a:xfrm>
          <a:off x="1079500" y="132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111510</xdr:rowOff>
    </xdr:from>
    <xdr:ext cx="599010" cy="259045"/>
    <xdr:sp macro="" textlink="">
      <xdr:nvSpPr>
        <xdr:cNvPr id="202" name="テキスト ボックス 201"/>
        <xdr:cNvSpPr txBox="1"/>
      </xdr:nvSpPr>
      <xdr:spPr>
        <a:xfrm>
          <a:off x="830795" y="1331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165810</xdr:rowOff>
    </xdr:from>
    <xdr:to>
      <xdr:col>24</xdr:col>
      <xdr:colOff>63500</xdr:colOff>
      <xdr:row>98</xdr:row>
      <xdr:rowOff>36455</xdr:rowOff>
    </xdr:to>
    <xdr:cxnSp macro="">
      <xdr:nvCxnSpPr>
        <xdr:cNvPr id="234" name="直線コネクタ 233"/>
        <xdr:cNvCxnSpPr/>
      </xdr:nvCxnSpPr>
      <xdr:spPr>
        <a:xfrm flipV="1">
          <a:off x="3797300" y="16796460"/>
          <a:ext cx="8382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161548</xdr:rowOff>
    </xdr:from>
    <xdr:to>
      <xdr:col>19</xdr:col>
      <xdr:colOff>177800</xdr:colOff>
      <xdr:row>98</xdr:row>
      <xdr:rowOff>36455</xdr:rowOff>
    </xdr:to>
    <xdr:cxnSp macro="">
      <xdr:nvCxnSpPr>
        <xdr:cNvPr id="237" name="直線コネクタ 236"/>
        <xdr:cNvCxnSpPr/>
      </xdr:nvCxnSpPr>
      <xdr:spPr>
        <a:xfrm>
          <a:off x="2908300" y="16792198"/>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161548</xdr:rowOff>
    </xdr:from>
    <xdr:to>
      <xdr:col>15</xdr:col>
      <xdr:colOff>50800</xdr:colOff>
      <xdr:row>98</xdr:row>
      <xdr:rowOff>86584</xdr:rowOff>
    </xdr:to>
    <xdr:cxnSp macro="">
      <xdr:nvCxnSpPr>
        <xdr:cNvPr id="240" name="直線コネクタ 239"/>
        <xdr:cNvCxnSpPr/>
      </xdr:nvCxnSpPr>
      <xdr:spPr>
        <a:xfrm flipV="1">
          <a:off x="2019300" y="16792198"/>
          <a:ext cx="889000" cy="9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86584</xdr:rowOff>
    </xdr:from>
    <xdr:to>
      <xdr:col>10</xdr:col>
      <xdr:colOff>114300</xdr:colOff>
      <xdr:row>99</xdr:row>
      <xdr:rowOff>7178</xdr:rowOff>
    </xdr:to>
    <xdr:cxnSp macro="">
      <xdr:nvCxnSpPr>
        <xdr:cNvPr id="243" name="直線コネクタ 242"/>
        <xdr:cNvCxnSpPr/>
      </xdr:nvCxnSpPr>
      <xdr:spPr>
        <a:xfrm flipV="1">
          <a:off x="1130300" y="16888684"/>
          <a:ext cx="889000" cy="9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115010</xdr:rowOff>
    </xdr:from>
    <xdr:to>
      <xdr:col>24</xdr:col>
      <xdr:colOff>114300</xdr:colOff>
      <xdr:row>98</xdr:row>
      <xdr:rowOff>45160</xdr:rowOff>
    </xdr:to>
    <xdr:sp macro="" textlink="">
      <xdr:nvSpPr>
        <xdr:cNvPr id="253" name="楕円 252"/>
        <xdr:cNvSpPr/>
      </xdr:nvSpPr>
      <xdr:spPr>
        <a:xfrm>
          <a:off x="4584700" y="167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93437</xdr:rowOff>
    </xdr:from>
    <xdr:ext cx="534377" cy="259045"/>
    <xdr:sp macro="" textlink="">
      <xdr:nvSpPr>
        <xdr:cNvPr id="254" name="衛生費該当値テキスト"/>
        <xdr:cNvSpPr txBox="1"/>
      </xdr:nvSpPr>
      <xdr:spPr>
        <a:xfrm>
          <a:off x="4686300" y="167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157105</xdr:rowOff>
    </xdr:from>
    <xdr:to>
      <xdr:col>20</xdr:col>
      <xdr:colOff>38100</xdr:colOff>
      <xdr:row>98</xdr:row>
      <xdr:rowOff>87255</xdr:rowOff>
    </xdr:to>
    <xdr:sp macro="" textlink="">
      <xdr:nvSpPr>
        <xdr:cNvPr id="255" name="楕円 254"/>
        <xdr:cNvSpPr/>
      </xdr:nvSpPr>
      <xdr:spPr>
        <a:xfrm>
          <a:off x="3746500" y="16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78382</xdr:rowOff>
    </xdr:from>
    <xdr:ext cx="534377" cy="259045"/>
    <xdr:sp macro="" textlink="">
      <xdr:nvSpPr>
        <xdr:cNvPr id="256" name="テキスト ボックス 255"/>
        <xdr:cNvSpPr txBox="1"/>
      </xdr:nvSpPr>
      <xdr:spPr>
        <a:xfrm>
          <a:off x="3530111" y="168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110748</xdr:rowOff>
    </xdr:from>
    <xdr:to>
      <xdr:col>15</xdr:col>
      <xdr:colOff>101600</xdr:colOff>
      <xdr:row>98</xdr:row>
      <xdr:rowOff>40898</xdr:rowOff>
    </xdr:to>
    <xdr:sp macro="" textlink="">
      <xdr:nvSpPr>
        <xdr:cNvPr id="257" name="楕円 256"/>
        <xdr:cNvSpPr/>
      </xdr:nvSpPr>
      <xdr:spPr>
        <a:xfrm>
          <a:off x="2857500" y="167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32025</xdr:rowOff>
    </xdr:from>
    <xdr:ext cx="534377" cy="259045"/>
    <xdr:sp macro="" textlink="">
      <xdr:nvSpPr>
        <xdr:cNvPr id="258" name="テキスト ボックス 257"/>
        <xdr:cNvSpPr txBox="1"/>
      </xdr:nvSpPr>
      <xdr:spPr>
        <a:xfrm>
          <a:off x="2641111" y="1683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35784</xdr:rowOff>
    </xdr:from>
    <xdr:to>
      <xdr:col>10</xdr:col>
      <xdr:colOff>165100</xdr:colOff>
      <xdr:row>98</xdr:row>
      <xdr:rowOff>137384</xdr:rowOff>
    </xdr:to>
    <xdr:sp macro="" textlink="">
      <xdr:nvSpPr>
        <xdr:cNvPr id="259" name="楕円 258"/>
        <xdr:cNvSpPr/>
      </xdr:nvSpPr>
      <xdr:spPr>
        <a:xfrm>
          <a:off x="1968500" y="16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128511</xdr:rowOff>
    </xdr:from>
    <xdr:ext cx="534377" cy="259045"/>
    <xdr:sp macro="" textlink="">
      <xdr:nvSpPr>
        <xdr:cNvPr id="260" name="テキスト ボックス 259"/>
        <xdr:cNvSpPr txBox="1"/>
      </xdr:nvSpPr>
      <xdr:spPr>
        <a:xfrm>
          <a:off x="1752111" y="169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127828</xdr:rowOff>
    </xdr:from>
    <xdr:to>
      <xdr:col>6</xdr:col>
      <xdr:colOff>38100</xdr:colOff>
      <xdr:row>99</xdr:row>
      <xdr:rowOff>57978</xdr:rowOff>
    </xdr:to>
    <xdr:sp macro="" textlink="">
      <xdr:nvSpPr>
        <xdr:cNvPr id="261" name="楕円 260"/>
        <xdr:cNvSpPr/>
      </xdr:nvSpPr>
      <xdr:spPr>
        <a:xfrm>
          <a:off x="1079500" y="169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49105</xdr:rowOff>
    </xdr:from>
    <xdr:ext cx="534377" cy="259045"/>
    <xdr:sp macro="" textlink="">
      <xdr:nvSpPr>
        <xdr:cNvPr id="262" name="テキスト ボックス 261"/>
        <xdr:cNvSpPr txBox="1"/>
      </xdr:nvSpPr>
      <xdr:spPr>
        <a:xfrm>
          <a:off x="863111" y="170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121641</xdr:rowOff>
    </xdr:from>
    <xdr:to>
      <xdr:col>55</xdr:col>
      <xdr:colOff>0</xdr:colOff>
      <xdr:row>38</xdr:row>
      <xdr:rowOff>130480</xdr:rowOff>
    </xdr:to>
    <xdr:cxnSp macro="">
      <xdr:nvCxnSpPr>
        <xdr:cNvPr id="291" name="直線コネクタ 290"/>
        <xdr:cNvCxnSpPr/>
      </xdr:nvCxnSpPr>
      <xdr:spPr>
        <a:xfrm>
          <a:off x="9639300" y="6636741"/>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121641</xdr:rowOff>
    </xdr:from>
    <xdr:to>
      <xdr:col>50</xdr:col>
      <xdr:colOff>114300</xdr:colOff>
      <xdr:row>38</xdr:row>
      <xdr:rowOff>125603</xdr:rowOff>
    </xdr:to>
    <xdr:cxnSp macro="">
      <xdr:nvCxnSpPr>
        <xdr:cNvPr id="294" name="直線コネクタ 293"/>
        <xdr:cNvCxnSpPr/>
      </xdr:nvCxnSpPr>
      <xdr:spPr>
        <a:xfrm flipV="1">
          <a:off x="8750300" y="663674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5" name="フローチャート: 判断 294"/>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296" name="テキスト ボックス 295"/>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125603</xdr:rowOff>
    </xdr:from>
    <xdr:to>
      <xdr:col>45</xdr:col>
      <xdr:colOff>177800</xdr:colOff>
      <xdr:row>38</xdr:row>
      <xdr:rowOff>128651</xdr:rowOff>
    </xdr:to>
    <xdr:cxnSp macro="">
      <xdr:nvCxnSpPr>
        <xdr:cNvPr id="297" name="直線コネクタ 296"/>
        <xdr:cNvCxnSpPr/>
      </xdr:nvCxnSpPr>
      <xdr:spPr>
        <a:xfrm flipV="1">
          <a:off x="7861300" y="66407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8" name="フローチャート: 判断 297"/>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32351</xdr:rowOff>
    </xdr:from>
    <xdr:ext cx="378565" cy="259045"/>
    <xdr:sp macro="" textlink="">
      <xdr:nvSpPr>
        <xdr:cNvPr id="299" name="テキスト ボックス 298"/>
        <xdr:cNvSpPr txBox="1"/>
      </xdr:nvSpPr>
      <xdr:spPr>
        <a:xfrm>
          <a:off x="8561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128651</xdr:rowOff>
    </xdr:from>
    <xdr:to>
      <xdr:col>41</xdr:col>
      <xdr:colOff>50800</xdr:colOff>
      <xdr:row>38</xdr:row>
      <xdr:rowOff>130022</xdr:rowOff>
    </xdr:to>
    <xdr:cxnSp macro="">
      <xdr:nvCxnSpPr>
        <xdr:cNvPr id="300" name="直線コネクタ 299"/>
        <xdr:cNvCxnSpPr/>
      </xdr:nvCxnSpPr>
      <xdr:spPr>
        <a:xfrm flipV="1">
          <a:off x="6972300" y="66437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301" name="フローチャート: 判断 300"/>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34485</xdr:rowOff>
    </xdr:from>
    <xdr:ext cx="378565" cy="259045"/>
    <xdr:sp macro="" textlink="">
      <xdr:nvSpPr>
        <xdr:cNvPr id="302" name="テキスト ボックス 301"/>
        <xdr:cNvSpPr txBox="1"/>
      </xdr:nvSpPr>
      <xdr:spPr>
        <a:xfrm>
          <a:off x="7672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303" name="フローチャート: 判断 302"/>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32504</xdr:rowOff>
    </xdr:from>
    <xdr:ext cx="378565" cy="259045"/>
    <xdr:sp macro="" textlink="">
      <xdr:nvSpPr>
        <xdr:cNvPr id="304" name="テキスト ボックス 303"/>
        <xdr:cNvSpPr txBox="1"/>
      </xdr:nvSpPr>
      <xdr:spPr>
        <a:xfrm>
          <a:off x="6783017" y="671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79680</xdr:rowOff>
    </xdr:from>
    <xdr:to>
      <xdr:col>55</xdr:col>
      <xdr:colOff>50800</xdr:colOff>
      <xdr:row>39</xdr:row>
      <xdr:rowOff>9830</xdr:rowOff>
    </xdr:to>
    <xdr:sp macro="" textlink="">
      <xdr:nvSpPr>
        <xdr:cNvPr id="310" name="楕円 309"/>
        <xdr:cNvSpPr/>
      </xdr:nvSpPr>
      <xdr:spPr>
        <a:xfrm>
          <a:off x="104267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469744" cy="259045"/>
    <xdr:sp macro="" textlink="">
      <xdr:nvSpPr>
        <xdr:cNvPr id="311" name="労働費該当値テキスト"/>
        <xdr:cNvSpPr txBox="1"/>
      </xdr:nvSpPr>
      <xdr:spPr>
        <a:xfrm>
          <a:off x="10528300"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70841</xdr:rowOff>
    </xdr:from>
    <xdr:to>
      <xdr:col>50</xdr:col>
      <xdr:colOff>165100</xdr:colOff>
      <xdr:row>39</xdr:row>
      <xdr:rowOff>991</xdr:rowOff>
    </xdr:to>
    <xdr:sp macro="" textlink="">
      <xdr:nvSpPr>
        <xdr:cNvPr id="312" name="楕円 311"/>
        <xdr:cNvSpPr/>
      </xdr:nvSpPr>
      <xdr:spPr>
        <a:xfrm>
          <a:off x="9588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17518</xdr:rowOff>
    </xdr:from>
    <xdr:ext cx="469744" cy="259045"/>
    <xdr:sp macro="" textlink="">
      <xdr:nvSpPr>
        <xdr:cNvPr id="313" name="テキスト ボックス 312"/>
        <xdr:cNvSpPr txBox="1"/>
      </xdr:nvSpPr>
      <xdr:spPr>
        <a:xfrm>
          <a:off x="9404428" y="636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74803</xdr:rowOff>
    </xdr:from>
    <xdr:to>
      <xdr:col>46</xdr:col>
      <xdr:colOff>38100</xdr:colOff>
      <xdr:row>39</xdr:row>
      <xdr:rowOff>4953</xdr:rowOff>
    </xdr:to>
    <xdr:sp macro="" textlink="">
      <xdr:nvSpPr>
        <xdr:cNvPr id="314" name="楕円 313"/>
        <xdr:cNvSpPr/>
      </xdr:nvSpPr>
      <xdr:spPr>
        <a:xfrm>
          <a:off x="8699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21480</xdr:rowOff>
    </xdr:from>
    <xdr:ext cx="469744" cy="259045"/>
    <xdr:sp macro="" textlink="">
      <xdr:nvSpPr>
        <xdr:cNvPr id="315" name="テキスト ボックス 314"/>
        <xdr:cNvSpPr txBox="1"/>
      </xdr:nvSpPr>
      <xdr:spPr>
        <a:xfrm>
          <a:off x="8515428" y="63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77851</xdr:rowOff>
    </xdr:from>
    <xdr:to>
      <xdr:col>41</xdr:col>
      <xdr:colOff>101600</xdr:colOff>
      <xdr:row>39</xdr:row>
      <xdr:rowOff>8001</xdr:rowOff>
    </xdr:to>
    <xdr:sp macro="" textlink="">
      <xdr:nvSpPr>
        <xdr:cNvPr id="316" name="楕円 315"/>
        <xdr:cNvSpPr/>
      </xdr:nvSpPr>
      <xdr:spPr>
        <a:xfrm>
          <a:off x="7810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24528</xdr:rowOff>
    </xdr:from>
    <xdr:ext cx="469744" cy="259045"/>
    <xdr:sp macro="" textlink="">
      <xdr:nvSpPr>
        <xdr:cNvPr id="317" name="テキスト ボックス 316"/>
        <xdr:cNvSpPr txBox="1"/>
      </xdr:nvSpPr>
      <xdr:spPr>
        <a:xfrm>
          <a:off x="7626428" y="63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79222</xdr:rowOff>
    </xdr:from>
    <xdr:to>
      <xdr:col>36</xdr:col>
      <xdr:colOff>165100</xdr:colOff>
      <xdr:row>39</xdr:row>
      <xdr:rowOff>9372</xdr:rowOff>
    </xdr:to>
    <xdr:sp macro="" textlink="">
      <xdr:nvSpPr>
        <xdr:cNvPr id="318" name="楕円 317"/>
        <xdr:cNvSpPr/>
      </xdr:nvSpPr>
      <xdr:spPr>
        <a:xfrm>
          <a:off x="6921500" y="65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25900</xdr:rowOff>
    </xdr:from>
    <xdr:ext cx="469744" cy="259045"/>
    <xdr:sp macro="" textlink="">
      <xdr:nvSpPr>
        <xdr:cNvPr id="319" name="テキスト ボックス 318"/>
        <xdr:cNvSpPr txBox="1"/>
      </xdr:nvSpPr>
      <xdr:spPr>
        <a:xfrm>
          <a:off x="6737428" y="63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33529</xdr:rowOff>
    </xdr:from>
    <xdr:to>
      <xdr:col>55</xdr:col>
      <xdr:colOff>0</xdr:colOff>
      <xdr:row>58</xdr:row>
      <xdr:rowOff>66813</xdr:rowOff>
    </xdr:to>
    <xdr:cxnSp macro="">
      <xdr:nvCxnSpPr>
        <xdr:cNvPr id="346" name="直線コネクタ 345"/>
        <xdr:cNvCxnSpPr/>
      </xdr:nvCxnSpPr>
      <xdr:spPr>
        <a:xfrm>
          <a:off x="9639300" y="9977629"/>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2375</xdr:rowOff>
    </xdr:from>
    <xdr:to>
      <xdr:col>50</xdr:col>
      <xdr:colOff>114300</xdr:colOff>
      <xdr:row>58</xdr:row>
      <xdr:rowOff>33529</xdr:rowOff>
    </xdr:to>
    <xdr:cxnSp macro="">
      <xdr:nvCxnSpPr>
        <xdr:cNvPr id="349" name="直線コネクタ 348"/>
        <xdr:cNvCxnSpPr/>
      </xdr:nvCxnSpPr>
      <xdr:spPr>
        <a:xfrm>
          <a:off x="8750300" y="9946475"/>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50" name="フローチャート: 判断 349"/>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macro="" textlink="">
      <xdr:nvSpPr>
        <xdr:cNvPr id="351" name="テキスト ボックス 350"/>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155857</xdr:rowOff>
    </xdr:from>
    <xdr:to>
      <xdr:col>45</xdr:col>
      <xdr:colOff>177800</xdr:colOff>
      <xdr:row>58</xdr:row>
      <xdr:rowOff>2375</xdr:rowOff>
    </xdr:to>
    <xdr:cxnSp macro="">
      <xdr:nvCxnSpPr>
        <xdr:cNvPr id="352" name="直線コネクタ 351"/>
        <xdr:cNvCxnSpPr/>
      </xdr:nvCxnSpPr>
      <xdr:spPr>
        <a:xfrm>
          <a:off x="7861300" y="9928507"/>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53" name="フローチャート: 判断 352"/>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macro="" textlink="">
      <xdr:nvSpPr>
        <xdr:cNvPr id="354" name="テキスト ボックス 353"/>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155857</xdr:rowOff>
    </xdr:from>
    <xdr:to>
      <xdr:col>41</xdr:col>
      <xdr:colOff>50800</xdr:colOff>
      <xdr:row>58</xdr:row>
      <xdr:rowOff>35769</xdr:rowOff>
    </xdr:to>
    <xdr:cxnSp macro="">
      <xdr:nvCxnSpPr>
        <xdr:cNvPr id="355" name="直線コネクタ 354"/>
        <xdr:cNvCxnSpPr/>
      </xdr:nvCxnSpPr>
      <xdr:spPr>
        <a:xfrm flipV="1">
          <a:off x="6972300" y="9928507"/>
          <a:ext cx="889000" cy="5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6" name="フローチャート: 判断 355"/>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macro="" textlink="">
      <xdr:nvSpPr>
        <xdr:cNvPr id="357" name="テキスト ボックス 356"/>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8" name="フローチャート: 判断 357"/>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152081</xdr:rowOff>
    </xdr:from>
    <xdr:ext cx="534377" cy="259045"/>
    <xdr:sp macro="" textlink="">
      <xdr:nvSpPr>
        <xdr:cNvPr id="359" name="テキスト ボックス 358"/>
        <xdr:cNvSpPr txBox="1"/>
      </xdr:nvSpPr>
      <xdr:spPr>
        <a:xfrm>
          <a:off x="6705111" y="9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16013</xdr:rowOff>
    </xdr:from>
    <xdr:to>
      <xdr:col>55</xdr:col>
      <xdr:colOff>50800</xdr:colOff>
      <xdr:row>58</xdr:row>
      <xdr:rowOff>117613</xdr:rowOff>
    </xdr:to>
    <xdr:sp macro="" textlink="">
      <xdr:nvSpPr>
        <xdr:cNvPr id="365" name="楕円 364"/>
        <xdr:cNvSpPr/>
      </xdr:nvSpPr>
      <xdr:spPr>
        <a:xfrm>
          <a:off x="10426700" y="99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469744" cy="259045"/>
    <xdr:sp macro="" textlink="">
      <xdr:nvSpPr>
        <xdr:cNvPr id="366" name="農林水産業費該当値テキスト"/>
        <xdr:cNvSpPr txBox="1"/>
      </xdr:nvSpPr>
      <xdr:spPr>
        <a:xfrm>
          <a:off x="10528300" y="98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154179</xdr:rowOff>
    </xdr:from>
    <xdr:to>
      <xdr:col>50</xdr:col>
      <xdr:colOff>165100</xdr:colOff>
      <xdr:row>58</xdr:row>
      <xdr:rowOff>84329</xdr:rowOff>
    </xdr:to>
    <xdr:sp macro="" textlink="">
      <xdr:nvSpPr>
        <xdr:cNvPr id="367" name="楕円 366"/>
        <xdr:cNvSpPr/>
      </xdr:nvSpPr>
      <xdr:spPr>
        <a:xfrm>
          <a:off x="9588500" y="99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75456</xdr:rowOff>
    </xdr:from>
    <xdr:ext cx="534377" cy="259045"/>
    <xdr:sp macro="" textlink="">
      <xdr:nvSpPr>
        <xdr:cNvPr id="368" name="テキスト ボックス 367"/>
        <xdr:cNvSpPr txBox="1"/>
      </xdr:nvSpPr>
      <xdr:spPr>
        <a:xfrm>
          <a:off x="9372111" y="100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123025</xdr:rowOff>
    </xdr:from>
    <xdr:to>
      <xdr:col>46</xdr:col>
      <xdr:colOff>38100</xdr:colOff>
      <xdr:row>58</xdr:row>
      <xdr:rowOff>53175</xdr:rowOff>
    </xdr:to>
    <xdr:sp macro="" textlink="">
      <xdr:nvSpPr>
        <xdr:cNvPr id="369" name="楕円 368"/>
        <xdr:cNvSpPr/>
      </xdr:nvSpPr>
      <xdr:spPr>
        <a:xfrm>
          <a:off x="8699500" y="98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44302</xdr:rowOff>
    </xdr:from>
    <xdr:ext cx="534377" cy="259045"/>
    <xdr:sp macro="" textlink="">
      <xdr:nvSpPr>
        <xdr:cNvPr id="370" name="テキスト ボックス 369"/>
        <xdr:cNvSpPr txBox="1"/>
      </xdr:nvSpPr>
      <xdr:spPr>
        <a:xfrm>
          <a:off x="8483111" y="99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105057</xdr:rowOff>
    </xdr:from>
    <xdr:to>
      <xdr:col>41</xdr:col>
      <xdr:colOff>101600</xdr:colOff>
      <xdr:row>58</xdr:row>
      <xdr:rowOff>35207</xdr:rowOff>
    </xdr:to>
    <xdr:sp macro="" textlink="">
      <xdr:nvSpPr>
        <xdr:cNvPr id="371" name="楕円 370"/>
        <xdr:cNvSpPr/>
      </xdr:nvSpPr>
      <xdr:spPr>
        <a:xfrm>
          <a:off x="7810500" y="98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26334</xdr:rowOff>
    </xdr:from>
    <xdr:ext cx="534377" cy="259045"/>
    <xdr:sp macro="" textlink="">
      <xdr:nvSpPr>
        <xdr:cNvPr id="372" name="テキスト ボックス 371"/>
        <xdr:cNvSpPr txBox="1"/>
      </xdr:nvSpPr>
      <xdr:spPr>
        <a:xfrm>
          <a:off x="7594111" y="99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156419</xdr:rowOff>
    </xdr:from>
    <xdr:to>
      <xdr:col>36</xdr:col>
      <xdr:colOff>165100</xdr:colOff>
      <xdr:row>58</xdr:row>
      <xdr:rowOff>86569</xdr:rowOff>
    </xdr:to>
    <xdr:sp macro="" textlink="">
      <xdr:nvSpPr>
        <xdr:cNvPr id="373" name="楕円 372"/>
        <xdr:cNvSpPr/>
      </xdr:nvSpPr>
      <xdr:spPr>
        <a:xfrm>
          <a:off x="6921500" y="99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77696</xdr:rowOff>
    </xdr:from>
    <xdr:ext cx="534377" cy="259045"/>
    <xdr:sp macro="" textlink="">
      <xdr:nvSpPr>
        <xdr:cNvPr id="374" name="テキスト ボックス 373"/>
        <xdr:cNvSpPr txBox="1"/>
      </xdr:nvSpPr>
      <xdr:spPr>
        <a:xfrm>
          <a:off x="6705111" y="100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5741</xdr:rowOff>
    </xdr:from>
    <xdr:to>
      <xdr:col>55</xdr:col>
      <xdr:colOff>0</xdr:colOff>
      <xdr:row>76</xdr:row>
      <xdr:rowOff>39047</xdr:rowOff>
    </xdr:to>
    <xdr:cxnSp macro="">
      <xdr:nvCxnSpPr>
        <xdr:cNvPr id="401" name="直線コネクタ 400"/>
        <xdr:cNvCxnSpPr/>
      </xdr:nvCxnSpPr>
      <xdr:spPr>
        <a:xfrm>
          <a:off x="9639300" y="13035941"/>
          <a:ext cx="8382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5741</xdr:rowOff>
    </xdr:from>
    <xdr:to>
      <xdr:col>50</xdr:col>
      <xdr:colOff>114300</xdr:colOff>
      <xdr:row>78</xdr:row>
      <xdr:rowOff>21513</xdr:rowOff>
    </xdr:to>
    <xdr:cxnSp macro="">
      <xdr:nvCxnSpPr>
        <xdr:cNvPr id="404" name="直線コネクタ 403"/>
        <xdr:cNvCxnSpPr/>
      </xdr:nvCxnSpPr>
      <xdr:spPr>
        <a:xfrm flipV="1">
          <a:off x="8750300" y="13035941"/>
          <a:ext cx="889000" cy="35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6" name="テキスト ボックス 405"/>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21513</xdr:rowOff>
    </xdr:from>
    <xdr:to>
      <xdr:col>45</xdr:col>
      <xdr:colOff>177800</xdr:colOff>
      <xdr:row>78</xdr:row>
      <xdr:rowOff>37698</xdr:rowOff>
    </xdr:to>
    <xdr:cxnSp macro="">
      <xdr:nvCxnSpPr>
        <xdr:cNvPr id="407" name="直線コネクタ 406"/>
        <xdr:cNvCxnSpPr/>
      </xdr:nvCxnSpPr>
      <xdr:spPr>
        <a:xfrm flipV="1">
          <a:off x="7861300" y="1339461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34750</xdr:rowOff>
    </xdr:from>
    <xdr:to>
      <xdr:col>41</xdr:col>
      <xdr:colOff>50800</xdr:colOff>
      <xdr:row>78</xdr:row>
      <xdr:rowOff>37698</xdr:rowOff>
    </xdr:to>
    <xdr:cxnSp macro="">
      <xdr:nvCxnSpPr>
        <xdr:cNvPr id="410" name="直線コネクタ 409"/>
        <xdr:cNvCxnSpPr/>
      </xdr:nvCxnSpPr>
      <xdr:spPr>
        <a:xfrm>
          <a:off x="6972300" y="13407850"/>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159697</xdr:rowOff>
    </xdr:from>
    <xdr:to>
      <xdr:col>55</xdr:col>
      <xdr:colOff>50800</xdr:colOff>
      <xdr:row>76</xdr:row>
      <xdr:rowOff>89847</xdr:rowOff>
    </xdr:to>
    <xdr:sp macro="" textlink="">
      <xdr:nvSpPr>
        <xdr:cNvPr id="420" name="楕円 419"/>
        <xdr:cNvSpPr/>
      </xdr:nvSpPr>
      <xdr:spPr>
        <a:xfrm>
          <a:off x="10426700" y="130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11124</xdr:rowOff>
    </xdr:from>
    <xdr:ext cx="534377" cy="259045"/>
    <xdr:sp macro="" textlink="">
      <xdr:nvSpPr>
        <xdr:cNvPr id="421" name="商工費該当値テキスト"/>
        <xdr:cNvSpPr txBox="1"/>
      </xdr:nvSpPr>
      <xdr:spPr>
        <a:xfrm>
          <a:off x="10528300" y="12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126391</xdr:rowOff>
    </xdr:from>
    <xdr:to>
      <xdr:col>50</xdr:col>
      <xdr:colOff>165100</xdr:colOff>
      <xdr:row>76</xdr:row>
      <xdr:rowOff>56541</xdr:rowOff>
    </xdr:to>
    <xdr:sp macro="" textlink="">
      <xdr:nvSpPr>
        <xdr:cNvPr id="422" name="楕円 421"/>
        <xdr:cNvSpPr/>
      </xdr:nvSpPr>
      <xdr:spPr>
        <a:xfrm>
          <a:off x="95885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47668</xdr:rowOff>
    </xdr:from>
    <xdr:ext cx="534377" cy="259045"/>
    <xdr:sp macro="" textlink="">
      <xdr:nvSpPr>
        <xdr:cNvPr id="423" name="テキスト ボックス 422"/>
        <xdr:cNvSpPr txBox="1"/>
      </xdr:nvSpPr>
      <xdr:spPr>
        <a:xfrm>
          <a:off x="9372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142163</xdr:rowOff>
    </xdr:from>
    <xdr:to>
      <xdr:col>46</xdr:col>
      <xdr:colOff>38100</xdr:colOff>
      <xdr:row>78</xdr:row>
      <xdr:rowOff>72313</xdr:rowOff>
    </xdr:to>
    <xdr:sp macro="" textlink="">
      <xdr:nvSpPr>
        <xdr:cNvPr id="424" name="楕円 423"/>
        <xdr:cNvSpPr/>
      </xdr:nvSpPr>
      <xdr:spPr>
        <a:xfrm>
          <a:off x="8699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63440</xdr:rowOff>
    </xdr:from>
    <xdr:ext cx="469744" cy="259045"/>
    <xdr:sp macro="" textlink="">
      <xdr:nvSpPr>
        <xdr:cNvPr id="425" name="テキスト ボックス 424"/>
        <xdr:cNvSpPr txBox="1"/>
      </xdr:nvSpPr>
      <xdr:spPr>
        <a:xfrm>
          <a:off x="8515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158348</xdr:rowOff>
    </xdr:from>
    <xdr:to>
      <xdr:col>41</xdr:col>
      <xdr:colOff>101600</xdr:colOff>
      <xdr:row>78</xdr:row>
      <xdr:rowOff>88498</xdr:rowOff>
    </xdr:to>
    <xdr:sp macro="" textlink="">
      <xdr:nvSpPr>
        <xdr:cNvPr id="426" name="楕円 425"/>
        <xdr:cNvSpPr/>
      </xdr:nvSpPr>
      <xdr:spPr>
        <a:xfrm>
          <a:off x="7810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79625</xdr:rowOff>
    </xdr:from>
    <xdr:ext cx="469744" cy="259045"/>
    <xdr:sp macro="" textlink="">
      <xdr:nvSpPr>
        <xdr:cNvPr id="427" name="テキスト ボックス 426"/>
        <xdr:cNvSpPr txBox="1"/>
      </xdr:nvSpPr>
      <xdr:spPr>
        <a:xfrm>
          <a:off x="7626428"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155400</xdr:rowOff>
    </xdr:from>
    <xdr:to>
      <xdr:col>36</xdr:col>
      <xdr:colOff>165100</xdr:colOff>
      <xdr:row>78</xdr:row>
      <xdr:rowOff>85550</xdr:rowOff>
    </xdr:to>
    <xdr:sp macro="" textlink="">
      <xdr:nvSpPr>
        <xdr:cNvPr id="428" name="楕円 427"/>
        <xdr:cNvSpPr/>
      </xdr:nvSpPr>
      <xdr:spPr>
        <a:xfrm>
          <a:off x="6921500" y="133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76677</xdr:rowOff>
    </xdr:from>
    <xdr:ext cx="469744" cy="259045"/>
    <xdr:sp macro="" textlink="">
      <xdr:nvSpPr>
        <xdr:cNvPr id="429" name="テキスト ボックス 428"/>
        <xdr:cNvSpPr txBox="1"/>
      </xdr:nvSpPr>
      <xdr:spPr>
        <a:xfrm>
          <a:off x="6737428" y="1344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32583</xdr:rowOff>
    </xdr:from>
    <xdr:to>
      <xdr:col>55</xdr:col>
      <xdr:colOff>0</xdr:colOff>
      <xdr:row>97</xdr:row>
      <xdr:rowOff>113449</xdr:rowOff>
    </xdr:to>
    <xdr:cxnSp macro="">
      <xdr:nvCxnSpPr>
        <xdr:cNvPr id="459" name="直線コネクタ 458"/>
        <xdr:cNvCxnSpPr/>
      </xdr:nvCxnSpPr>
      <xdr:spPr>
        <a:xfrm flipV="1">
          <a:off x="9639300" y="16663233"/>
          <a:ext cx="838200" cy="8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113449</xdr:rowOff>
    </xdr:from>
    <xdr:to>
      <xdr:col>50</xdr:col>
      <xdr:colOff>114300</xdr:colOff>
      <xdr:row>98</xdr:row>
      <xdr:rowOff>60185</xdr:rowOff>
    </xdr:to>
    <xdr:cxnSp macro="">
      <xdr:nvCxnSpPr>
        <xdr:cNvPr id="462" name="直線コネクタ 461"/>
        <xdr:cNvCxnSpPr/>
      </xdr:nvCxnSpPr>
      <xdr:spPr>
        <a:xfrm flipV="1">
          <a:off x="8750300" y="16744099"/>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63" name="フローチャート: 判断 462"/>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macro="" textlink="">
      <xdr:nvSpPr>
        <xdr:cNvPr id="464" name="テキスト ボックス 463"/>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60185</xdr:rowOff>
    </xdr:from>
    <xdr:to>
      <xdr:col>45</xdr:col>
      <xdr:colOff>177800</xdr:colOff>
      <xdr:row>98</xdr:row>
      <xdr:rowOff>118345</xdr:rowOff>
    </xdr:to>
    <xdr:cxnSp macro="">
      <xdr:nvCxnSpPr>
        <xdr:cNvPr id="465" name="直線コネクタ 464"/>
        <xdr:cNvCxnSpPr/>
      </xdr:nvCxnSpPr>
      <xdr:spPr>
        <a:xfrm flipV="1">
          <a:off x="7861300" y="16862285"/>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6" name="フローチャート: 判断 465"/>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86917</xdr:rowOff>
    </xdr:from>
    <xdr:ext cx="534377" cy="259045"/>
    <xdr:sp macro="" textlink="">
      <xdr:nvSpPr>
        <xdr:cNvPr id="467" name="テキスト ボックス 466"/>
        <xdr:cNvSpPr txBox="1"/>
      </xdr:nvSpPr>
      <xdr:spPr>
        <a:xfrm>
          <a:off x="8483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78130</xdr:rowOff>
    </xdr:from>
    <xdr:to>
      <xdr:col>41</xdr:col>
      <xdr:colOff>50800</xdr:colOff>
      <xdr:row>98</xdr:row>
      <xdr:rowOff>118345</xdr:rowOff>
    </xdr:to>
    <xdr:cxnSp macro="">
      <xdr:nvCxnSpPr>
        <xdr:cNvPr id="468" name="直線コネクタ 467"/>
        <xdr:cNvCxnSpPr/>
      </xdr:nvCxnSpPr>
      <xdr:spPr>
        <a:xfrm>
          <a:off x="6972300" y="16880230"/>
          <a:ext cx="8890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9" name="フローチャート: 判断 468"/>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70" name="テキスト ボックス 469"/>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71" name="フローチャート: 判断 470"/>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53503</xdr:rowOff>
    </xdr:from>
    <xdr:ext cx="534377" cy="259045"/>
    <xdr:sp macro="" textlink="">
      <xdr:nvSpPr>
        <xdr:cNvPr id="472" name="テキスト ボックス 471"/>
        <xdr:cNvSpPr txBox="1"/>
      </xdr:nvSpPr>
      <xdr:spPr>
        <a:xfrm>
          <a:off x="6705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153233</xdr:rowOff>
    </xdr:from>
    <xdr:to>
      <xdr:col>55</xdr:col>
      <xdr:colOff>50800</xdr:colOff>
      <xdr:row>97</xdr:row>
      <xdr:rowOff>83383</xdr:rowOff>
    </xdr:to>
    <xdr:sp macro="" textlink="">
      <xdr:nvSpPr>
        <xdr:cNvPr id="478" name="楕円 477"/>
        <xdr:cNvSpPr/>
      </xdr:nvSpPr>
      <xdr:spPr>
        <a:xfrm>
          <a:off x="10426700" y="166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131660</xdr:rowOff>
    </xdr:from>
    <xdr:ext cx="534377" cy="259045"/>
    <xdr:sp macro="" textlink="">
      <xdr:nvSpPr>
        <xdr:cNvPr id="479" name="土木費該当値テキスト"/>
        <xdr:cNvSpPr txBox="1"/>
      </xdr:nvSpPr>
      <xdr:spPr>
        <a:xfrm>
          <a:off x="10528300" y="165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62649</xdr:rowOff>
    </xdr:from>
    <xdr:to>
      <xdr:col>50</xdr:col>
      <xdr:colOff>165100</xdr:colOff>
      <xdr:row>97</xdr:row>
      <xdr:rowOff>164249</xdr:rowOff>
    </xdr:to>
    <xdr:sp macro="" textlink="">
      <xdr:nvSpPr>
        <xdr:cNvPr id="480" name="楕円 479"/>
        <xdr:cNvSpPr/>
      </xdr:nvSpPr>
      <xdr:spPr>
        <a:xfrm>
          <a:off x="9588500" y="16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155376</xdr:rowOff>
    </xdr:from>
    <xdr:ext cx="534377" cy="259045"/>
    <xdr:sp macro="" textlink="">
      <xdr:nvSpPr>
        <xdr:cNvPr id="481" name="テキスト ボックス 480"/>
        <xdr:cNvSpPr txBox="1"/>
      </xdr:nvSpPr>
      <xdr:spPr>
        <a:xfrm>
          <a:off x="9372111" y="167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9385</xdr:rowOff>
    </xdr:from>
    <xdr:to>
      <xdr:col>46</xdr:col>
      <xdr:colOff>38100</xdr:colOff>
      <xdr:row>98</xdr:row>
      <xdr:rowOff>110985</xdr:rowOff>
    </xdr:to>
    <xdr:sp macro="" textlink="">
      <xdr:nvSpPr>
        <xdr:cNvPr id="482" name="楕円 481"/>
        <xdr:cNvSpPr/>
      </xdr:nvSpPr>
      <xdr:spPr>
        <a:xfrm>
          <a:off x="8699500" y="168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102112</xdr:rowOff>
    </xdr:from>
    <xdr:ext cx="534377" cy="259045"/>
    <xdr:sp macro="" textlink="">
      <xdr:nvSpPr>
        <xdr:cNvPr id="483" name="テキスト ボックス 482"/>
        <xdr:cNvSpPr txBox="1"/>
      </xdr:nvSpPr>
      <xdr:spPr>
        <a:xfrm>
          <a:off x="8483111" y="169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67545</xdr:rowOff>
    </xdr:from>
    <xdr:to>
      <xdr:col>41</xdr:col>
      <xdr:colOff>101600</xdr:colOff>
      <xdr:row>98</xdr:row>
      <xdr:rowOff>169145</xdr:rowOff>
    </xdr:to>
    <xdr:sp macro="" textlink="">
      <xdr:nvSpPr>
        <xdr:cNvPr id="484" name="楕円 483"/>
        <xdr:cNvSpPr/>
      </xdr:nvSpPr>
      <xdr:spPr>
        <a:xfrm>
          <a:off x="7810500" y="168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160272</xdr:rowOff>
    </xdr:from>
    <xdr:ext cx="534377" cy="259045"/>
    <xdr:sp macro="" textlink="">
      <xdr:nvSpPr>
        <xdr:cNvPr id="485" name="テキスト ボックス 484"/>
        <xdr:cNvSpPr txBox="1"/>
      </xdr:nvSpPr>
      <xdr:spPr>
        <a:xfrm>
          <a:off x="7594111" y="169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27330</xdr:rowOff>
    </xdr:from>
    <xdr:to>
      <xdr:col>36</xdr:col>
      <xdr:colOff>165100</xdr:colOff>
      <xdr:row>98</xdr:row>
      <xdr:rowOff>128930</xdr:rowOff>
    </xdr:to>
    <xdr:sp macro="" textlink="">
      <xdr:nvSpPr>
        <xdr:cNvPr id="486" name="楕円 485"/>
        <xdr:cNvSpPr/>
      </xdr:nvSpPr>
      <xdr:spPr>
        <a:xfrm>
          <a:off x="6921500" y="168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120057</xdr:rowOff>
    </xdr:from>
    <xdr:ext cx="534377" cy="259045"/>
    <xdr:sp macro="" textlink="">
      <xdr:nvSpPr>
        <xdr:cNvPr id="487" name="テキスト ボックス 486"/>
        <xdr:cNvSpPr txBox="1"/>
      </xdr:nvSpPr>
      <xdr:spPr>
        <a:xfrm>
          <a:off x="6705111" y="169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118212</xdr:rowOff>
    </xdr:from>
    <xdr:to>
      <xdr:col>85</xdr:col>
      <xdr:colOff>127000</xdr:colOff>
      <xdr:row>37</xdr:row>
      <xdr:rowOff>23388</xdr:rowOff>
    </xdr:to>
    <xdr:cxnSp macro="">
      <xdr:nvCxnSpPr>
        <xdr:cNvPr id="515" name="直線コネクタ 514"/>
        <xdr:cNvCxnSpPr/>
      </xdr:nvCxnSpPr>
      <xdr:spPr>
        <a:xfrm>
          <a:off x="15481300" y="6290412"/>
          <a:ext cx="8382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118212</xdr:rowOff>
    </xdr:from>
    <xdr:to>
      <xdr:col>81</xdr:col>
      <xdr:colOff>50800</xdr:colOff>
      <xdr:row>37</xdr:row>
      <xdr:rowOff>6335</xdr:rowOff>
    </xdr:to>
    <xdr:cxnSp macro="">
      <xdr:nvCxnSpPr>
        <xdr:cNvPr id="518" name="直線コネクタ 517"/>
        <xdr:cNvCxnSpPr/>
      </xdr:nvCxnSpPr>
      <xdr:spPr>
        <a:xfrm flipV="1">
          <a:off x="14592300" y="6290412"/>
          <a:ext cx="889000" cy="5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9" name="フローチャート: 判断 518"/>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20" name="テキスト ボックス 519"/>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6335</xdr:rowOff>
    </xdr:from>
    <xdr:to>
      <xdr:col>76</xdr:col>
      <xdr:colOff>114300</xdr:colOff>
      <xdr:row>37</xdr:row>
      <xdr:rowOff>50729</xdr:rowOff>
    </xdr:to>
    <xdr:cxnSp macro="">
      <xdr:nvCxnSpPr>
        <xdr:cNvPr id="521" name="直線コネクタ 520"/>
        <xdr:cNvCxnSpPr/>
      </xdr:nvCxnSpPr>
      <xdr:spPr>
        <a:xfrm flipV="1">
          <a:off x="13703300" y="6349985"/>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2" name="フローチャート: 判断 521"/>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3" name="テキスト ボックス 522"/>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50729</xdr:rowOff>
    </xdr:from>
    <xdr:to>
      <xdr:col>71</xdr:col>
      <xdr:colOff>177800</xdr:colOff>
      <xdr:row>37</xdr:row>
      <xdr:rowOff>92334</xdr:rowOff>
    </xdr:to>
    <xdr:cxnSp macro="">
      <xdr:nvCxnSpPr>
        <xdr:cNvPr id="524" name="直線コネクタ 523"/>
        <xdr:cNvCxnSpPr/>
      </xdr:nvCxnSpPr>
      <xdr:spPr>
        <a:xfrm flipV="1">
          <a:off x="12814300" y="6394379"/>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5" name="フローチャート: 判断 524"/>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6" name="テキスト ボックス 525"/>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7" name="フローチャート: 判断 526"/>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8" name="テキスト ボックス 527"/>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144038</xdr:rowOff>
    </xdr:from>
    <xdr:to>
      <xdr:col>85</xdr:col>
      <xdr:colOff>177800</xdr:colOff>
      <xdr:row>37</xdr:row>
      <xdr:rowOff>74188</xdr:rowOff>
    </xdr:to>
    <xdr:sp macro="" textlink="">
      <xdr:nvSpPr>
        <xdr:cNvPr id="534" name="楕円 533"/>
        <xdr:cNvSpPr/>
      </xdr:nvSpPr>
      <xdr:spPr>
        <a:xfrm>
          <a:off x="16268700" y="6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122465</xdr:rowOff>
    </xdr:from>
    <xdr:ext cx="534377" cy="259045"/>
    <xdr:sp macro="" textlink="">
      <xdr:nvSpPr>
        <xdr:cNvPr id="535" name="消防費該当値テキスト"/>
        <xdr:cNvSpPr txBox="1"/>
      </xdr:nvSpPr>
      <xdr:spPr>
        <a:xfrm>
          <a:off x="16370300" y="62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67412</xdr:rowOff>
    </xdr:from>
    <xdr:to>
      <xdr:col>81</xdr:col>
      <xdr:colOff>101600</xdr:colOff>
      <xdr:row>36</xdr:row>
      <xdr:rowOff>169012</xdr:rowOff>
    </xdr:to>
    <xdr:sp macro="" textlink="">
      <xdr:nvSpPr>
        <xdr:cNvPr id="536" name="楕円 535"/>
        <xdr:cNvSpPr/>
      </xdr:nvSpPr>
      <xdr:spPr>
        <a:xfrm>
          <a:off x="15430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160139</xdr:rowOff>
    </xdr:from>
    <xdr:ext cx="534377" cy="259045"/>
    <xdr:sp macro="" textlink="">
      <xdr:nvSpPr>
        <xdr:cNvPr id="537" name="テキスト ボックス 536"/>
        <xdr:cNvSpPr txBox="1"/>
      </xdr:nvSpPr>
      <xdr:spPr>
        <a:xfrm>
          <a:off x="15214111" y="63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126985</xdr:rowOff>
    </xdr:from>
    <xdr:to>
      <xdr:col>76</xdr:col>
      <xdr:colOff>165100</xdr:colOff>
      <xdr:row>37</xdr:row>
      <xdr:rowOff>57135</xdr:rowOff>
    </xdr:to>
    <xdr:sp macro="" textlink="">
      <xdr:nvSpPr>
        <xdr:cNvPr id="538" name="楕円 537"/>
        <xdr:cNvSpPr/>
      </xdr:nvSpPr>
      <xdr:spPr>
        <a:xfrm>
          <a:off x="14541500" y="62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48262</xdr:rowOff>
    </xdr:from>
    <xdr:ext cx="534377" cy="259045"/>
    <xdr:sp macro="" textlink="">
      <xdr:nvSpPr>
        <xdr:cNvPr id="539" name="テキスト ボックス 538"/>
        <xdr:cNvSpPr txBox="1"/>
      </xdr:nvSpPr>
      <xdr:spPr>
        <a:xfrm>
          <a:off x="14325111" y="63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171379</xdr:rowOff>
    </xdr:from>
    <xdr:to>
      <xdr:col>72</xdr:col>
      <xdr:colOff>38100</xdr:colOff>
      <xdr:row>37</xdr:row>
      <xdr:rowOff>101529</xdr:rowOff>
    </xdr:to>
    <xdr:sp macro="" textlink="">
      <xdr:nvSpPr>
        <xdr:cNvPr id="540" name="楕円 539"/>
        <xdr:cNvSpPr/>
      </xdr:nvSpPr>
      <xdr:spPr>
        <a:xfrm>
          <a:off x="13652500" y="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92656</xdr:rowOff>
    </xdr:from>
    <xdr:ext cx="534377" cy="259045"/>
    <xdr:sp macro="" textlink="">
      <xdr:nvSpPr>
        <xdr:cNvPr id="541" name="テキスト ボックス 540"/>
        <xdr:cNvSpPr txBox="1"/>
      </xdr:nvSpPr>
      <xdr:spPr>
        <a:xfrm>
          <a:off x="13436111" y="64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41534</xdr:rowOff>
    </xdr:from>
    <xdr:to>
      <xdr:col>67</xdr:col>
      <xdr:colOff>101600</xdr:colOff>
      <xdr:row>37</xdr:row>
      <xdr:rowOff>143134</xdr:rowOff>
    </xdr:to>
    <xdr:sp macro="" textlink="">
      <xdr:nvSpPr>
        <xdr:cNvPr id="542" name="楕円 541"/>
        <xdr:cNvSpPr/>
      </xdr:nvSpPr>
      <xdr:spPr>
        <a:xfrm>
          <a:off x="12763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134261</xdr:rowOff>
    </xdr:from>
    <xdr:ext cx="534377" cy="259045"/>
    <xdr:sp macro="" textlink="">
      <xdr:nvSpPr>
        <xdr:cNvPr id="543" name="テキスト ボックス 542"/>
        <xdr:cNvSpPr txBox="1"/>
      </xdr:nvSpPr>
      <xdr:spPr>
        <a:xfrm>
          <a:off x="12547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15151</xdr:rowOff>
    </xdr:from>
    <xdr:to>
      <xdr:col>85</xdr:col>
      <xdr:colOff>127000</xdr:colOff>
      <xdr:row>56</xdr:row>
      <xdr:rowOff>130270</xdr:rowOff>
    </xdr:to>
    <xdr:cxnSp macro="">
      <xdr:nvCxnSpPr>
        <xdr:cNvPr id="573" name="直線コネクタ 572"/>
        <xdr:cNvCxnSpPr/>
      </xdr:nvCxnSpPr>
      <xdr:spPr>
        <a:xfrm>
          <a:off x="15481300" y="9616351"/>
          <a:ext cx="838200" cy="1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157874</xdr:rowOff>
    </xdr:from>
    <xdr:to>
      <xdr:col>81</xdr:col>
      <xdr:colOff>50800</xdr:colOff>
      <xdr:row>56</xdr:row>
      <xdr:rowOff>15151</xdr:rowOff>
    </xdr:to>
    <xdr:cxnSp macro="">
      <xdr:nvCxnSpPr>
        <xdr:cNvPr id="576" name="直線コネクタ 575"/>
        <xdr:cNvCxnSpPr/>
      </xdr:nvCxnSpPr>
      <xdr:spPr>
        <a:xfrm>
          <a:off x="14592300" y="9244724"/>
          <a:ext cx="889000" cy="3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7" name="フローチャート: 判断 576"/>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macro="" textlink="">
      <xdr:nvSpPr>
        <xdr:cNvPr id="578" name="テキスト ボックス 577"/>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155531</xdr:rowOff>
    </xdr:from>
    <xdr:to>
      <xdr:col>76</xdr:col>
      <xdr:colOff>114300</xdr:colOff>
      <xdr:row>53</xdr:row>
      <xdr:rowOff>157874</xdr:rowOff>
    </xdr:to>
    <xdr:cxnSp macro="">
      <xdr:nvCxnSpPr>
        <xdr:cNvPr id="579" name="直線コネクタ 578"/>
        <xdr:cNvCxnSpPr/>
      </xdr:nvCxnSpPr>
      <xdr:spPr>
        <a:xfrm>
          <a:off x="13703300" y="9070931"/>
          <a:ext cx="889000" cy="1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80" name="フローチャート: 判断 579"/>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134345</xdr:rowOff>
    </xdr:from>
    <xdr:ext cx="534377" cy="259045"/>
    <xdr:sp macro="" textlink="">
      <xdr:nvSpPr>
        <xdr:cNvPr id="581" name="テキスト ボックス 580"/>
        <xdr:cNvSpPr txBox="1"/>
      </xdr:nvSpPr>
      <xdr:spPr>
        <a:xfrm>
          <a:off x="14325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155531</xdr:rowOff>
    </xdr:from>
    <xdr:to>
      <xdr:col>71</xdr:col>
      <xdr:colOff>177800</xdr:colOff>
      <xdr:row>54</xdr:row>
      <xdr:rowOff>123165</xdr:rowOff>
    </xdr:to>
    <xdr:cxnSp macro="">
      <xdr:nvCxnSpPr>
        <xdr:cNvPr id="582" name="直線コネクタ 581"/>
        <xdr:cNvCxnSpPr/>
      </xdr:nvCxnSpPr>
      <xdr:spPr>
        <a:xfrm flipV="1">
          <a:off x="12814300" y="9070931"/>
          <a:ext cx="889000" cy="3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3" name="フローチャート: 判断 582"/>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170731</xdr:rowOff>
    </xdr:from>
    <xdr:ext cx="534377" cy="259045"/>
    <xdr:sp macro="" textlink="">
      <xdr:nvSpPr>
        <xdr:cNvPr id="584" name="テキスト ボックス 583"/>
        <xdr:cNvSpPr txBox="1"/>
      </xdr:nvSpPr>
      <xdr:spPr>
        <a:xfrm>
          <a:off x="13436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5" name="フローチャート: 判断 584"/>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144632</xdr:rowOff>
    </xdr:from>
    <xdr:ext cx="534377" cy="259045"/>
    <xdr:sp macro="" textlink="">
      <xdr:nvSpPr>
        <xdr:cNvPr id="586" name="テキスト ボックス 585"/>
        <xdr:cNvSpPr txBox="1"/>
      </xdr:nvSpPr>
      <xdr:spPr>
        <a:xfrm>
          <a:off x="12547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79470</xdr:rowOff>
    </xdr:from>
    <xdr:to>
      <xdr:col>85</xdr:col>
      <xdr:colOff>177800</xdr:colOff>
      <xdr:row>57</xdr:row>
      <xdr:rowOff>9620</xdr:rowOff>
    </xdr:to>
    <xdr:sp macro="" textlink="">
      <xdr:nvSpPr>
        <xdr:cNvPr id="592" name="楕円 591"/>
        <xdr:cNvSpPr/>
      </xdr:nvSpPr>
      <xdr:spPr>
        <a:xfrm>
          <a:off x="16268700" y="96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57897</xdr:rowOff>
    </xdr:from>
    <xdr:ext cx="534377" cy="259045"/>
    <xdr:sp macro="" textlink="">
      <xdr:nvSpPr>
        <xdr:cNvPr id="593" name="教育費該当値テキスト"/>
        <xdr:cNvSpPr txBox="1"/>
      </xdr:nvSpPr>
      <xdr:spPr>
        <a:xfrm>
          <a:off x="16370300" y="96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135801</xdr:rowOff>
    </xdr:from>
    <xdr:to>
      <xdr:col>81</xdr:col>
      <xdr:colOff>101600</xdr:colOff>
      <xdr:row>56</xdr:row>
      <xdr:rowOff>65951</xdr:rowOff>
    </xdr:to>
    <xdr:sp macro="" textlink="">
      <xdr:nvSpPr>
        <xdr:cNvPr id="594" name="楕円 593"/>
        <xdr:cNvSpPr/>
      </xdr:nvSpPr>
      <xdr:spPr>
        <a:xfrm>
          <a:off x="15430500" y="9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57078</xdr:rowOff>
    </xdr:from>
    <xdr:ext cx="534377" cy="259045"/>
    <xdr:sp macro="" textlink="">
      <xdr:nvSpPr>
        <xdr:cNvPr id="595" name="テキスト ボックス 594"/>
        <xdr:cNvSpPr txBox="1"/>
      </xdr:nvSpPr>
      <xdr:spPr>
        <a:xfrm>
          <a:off x="15214111" y="96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107074</xdr:rowOff>
    </xdr:from>
    <xdr:to>
      <xdr:col>76</xdr:col>
      <xdr:colOff>165100</xdr:colOff>
      <xdr:row>54</xdr:row>
      <xdr:rowOff>37224</xdr:rowOff>
    </xdr:to>
    <xdr:sp macro="" textlink="">
      <xdr:nvSpPr>
        <xdr:cNvPr id="596" name="楕円 595"/>
        <xdr:cNvSpPr/>
      </xdr:nvSpPr>
      <xdr:spPr>
        <a:xfrm>
          <a:off x="14541500" y="91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53751</xdr:rowOff>
    </xdr:from>
    <xdr:ext cx="534377" cy="259045"/>
    <xdr:sp macro="" textlink="">
      <xdr:nvSpPr>
        <xdr:cNvPr id="597" name="テキスト ボックス 596"/>
        <xdr:cNvSpPr txBox="1"/>
      </xdr:nvSpPr>
      <xdr:spPr>
        <a:xfrm>
          <a:off x="14325111" y="896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104731</xdr:rowOff>
    </xdr:from>
    <xdr:to>
      <xdr:col>72</xdr:col>
      <xdr:colOff>38100</xdr:colOff>
      <xdr:row>53</xdr:row>
      <xdr:rowOff>34881</xdr:rowOff>
    </xdr:to>
    <xdr:sp macro="" textlink="">
      <xdr:nvSpPr>
        <xdr:cNvPr id="598" name="楕円 597"/>
        <xdr:cNvSpPr/>
      </xdr:nvSpPr>
      <xdr:spPr>
        <a:xfrm>
          <a:off x="13652500" y="90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51408</xdr:rowOff>
    </xdr:from>
    <xdr:ext cx="534377" cy="259045"/>
    <xdr:sp macro="" textlink="">
      <xdr:nvSpPr>
        <xdr:cNvPr id="599" name="テキスト ボックス 598"/>
        <xdr:cNvSpPr txBox="1"/>
      </xdr:nvSpPr>
      <xdr:spPr>
        <a:xfrm>
          <a:off x="13436111" y="87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72365</xdr:rowOff>
    </xdr:from>
    <xdr:to>
      <xdr:col>67</xdr:col>
      <xdr:colOff>101600</xdr:colOff>
      <xdr:row>55</xdr:row>
      <xdr:rowOff>2515</xdr:rowOff>
    </xdr:to>
    <xdr:sp macro="" textlink="">
      <xdr:nvSpPr>
        <xdr:cNvPr id="600" name="楕円 599"/>
        <xdr:cNvSpPr/>
      </xdr:nvSpPr>
      <xdr:spPr>
        <a:xfrm>
          <a:off x="12763500" y="93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19042</xdr:rowOff>
    </xdr:from>
    <xdr:ext cx="534377" cy="259045"/>
    <xdr:sp macro="" textlink="">
      <xdr:nvSpPr>
        <xdr:cNvPr id="601" name="テキスト ボックス 600"/>
        <xdr:cNvSpPr txBox="1"/>
      </xdr:nvSpPr>
      <xdr:spPr>
        <a:xfrm>
          <a:off x="12547111" y="91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156541</xdr:rowOff>
    </xdr:from>
    <xdr:to>
      <xdr:col>85</xdr:col>
      <xdr:colOff>127000</xdr:colOff>
      <xdr:row>79</xdr:row>
      <xdr:rowOff>29133</xdr:rowOff>
    </xdr:to>
    <xdr:cxnSp macro="">
      <xdr:nvCxnSpPr>
        <xdr:cNvPr id="630" name="直線コネクタ 629"/>
        <xdr:cNvCxnSpPr/>
      </xdr:nvCxnSpPr>
      <xdr:spPr>
        <a:xfrm>
          <a:off x="15481300" y="13529641"/>
          <a:ext cx="8382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103048</xdr:rowOff>
    </xdr:from>
    <xdr:to>
      <xdr:col>81</xdr:col>
      <xdr:colOff>50800</xdr:colOff>
      <xdr:row>78</xdr:row>
      <xdr:rowOff>156541</xdr:rowOff>
    </xdr:to>
    <xdr:cxnSp macro="">
      <xdr:nvCxnSpPr>
        <xdr:cNvPr id="633" name="直線コネクタ 632"/>
        <xdr:cNvCxnSpPr/>
      </xdr:nvCxnSpPr>
      <xdr:spPr>
        <a:xfrm>
          <a:off x="14592300" y="13304698"/>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4" name="フローチャート: 判断 633"/>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5" name="テキスト ボックス 634"/>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30390</xdr:rowOff>
    </xdr:from>
    <xdr:to>
      <xdr:col>76</xdr:col>
      <xdr:colOff>114300</xdr:colOff>
      <xdr:row>77</xdr:row>
      <xdr:rowOff>103048</xdr:rowOff>
    </xdr:to>
    <xdr:cxnSp macro="">
      <xdr:nvCxnSpPr>
        <xdr:cNvPr id="636" name="直線コネクタ 635"/>
        <xdr:cNvCxnSpPr/>
      </xdr:nvCxnSpPr>
      <xdr:spPr>
        <a:xfrm>
          <a:off x="13703300" y="13232040"/>
          <a:ext cx="8890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7" name="フローチャート: 判断 636"/>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8" name="テキスト ボックス 637"/>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30390</xdr:rowOff>
    </xdr:from>
    <xdr:to>
      <xdr:col>71</xdr:col>
      <xdr:colOff>177800</xdr:colOff>
      <xdr:row>79</xdr:row>
      <xdr:rowOff>28448</xdr:rowOff>
    </xdr:to>
    <xdr:cxnSp macro="">
      <xdr:nvCxnSpPr>
        <xdr:cNvPr id="639" name="直線コネクタ 638"/>
        <xdr:cNvCxnSpPr/>
      </xdr:nvCxnSpPr>
      <xdr:spPr>
        <a:xfrm flipV="1">
          <a:off x="12814300" y="13232040"/>
          <a:ext cx="889000" cy="3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0" name="フローチャート: 判断 639"/>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33495</xdr:rowOff>
    </xdr:from>
    <xdr:ext cx="469744" cy="259045"/>
    <xdr:sp macro="" textlink="">
      <xdr:nvSpPr>
        <xdr:cNvPr id="641" name="テキスト ボックス 640"/>
        <xdr:cNvSpPr txBox="1"/>
      </xdr:nvSpPr>
      <xdr:spPr>
        <a:xfrm>
          <a:off x="13468428" y="134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42" name="フローチャート: 判断 641"/>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142676</xdr:rowOff>
    </xdr:from>
    <xdr:ext cx="469744" cy="259045"/>
    <xdr:sp macro="" textlink="">
      <xdr:nvSpPr>
        <xdr:cNvPr id="643" name="テキスト ボックス 642"/>
        <xdr:cNvSpPr txBox="1"/>
      </xdr:nvSpPr>
      <xdr:spPr>
        <a:xfrm>
          <a:off x="12579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149783</xdr:rowOff>
    </xdr:from>
    <xdr:to>
      <xdr:col>85</xdr:col>
      <xdr:colOff>177800</xdr:colOff>
      <xdr:row>79</xdr:row>
      <xdr:rowOff>79933</xdr:rowOff>
    </xdr:to>
    <xdr:sp macro="" textlink="">
      <xdr:nvSpPr>
        <xdr:cNvPr id="649" name="楕円 648"/>
        <xdr:cNvSpPr/>
      </xdr:nvSpPr>
      <xdr:spPr>
        <a:xfrm>
          <a:off x="16268700" y="135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64710</xdr:rowOff>
    </xdr:from>
    <xdr:ext cx="378565" cy="259045"/>
    <xdr:sp macro="" textlink="">
      <xdr:nvSpPr>
        <xdr:cNvPr id="650" name="災害復旧費該当値テキスト"/>
        <xdr:cNvSpPr txBox="1"/>
      </xdr:nvSpPr>
      <xdr:spPr>
        <a:xfrm>
          <a:off x="16370300" y="13437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105741</xdr:rowOff>
    </xdr:from>
    <xdr:to>
      <xdr:col>81</xdr:col>
      <xdr:colOff>101600</xdr:colOff>
      <xdr:row>79</xdr:row>
      <xdr:rowOff>35891</xdr:rowOff>
    </xdr:to>
    <xdr:sp macro="" textlink="">
      <xdr:nvSpPr>
        <xdr:cNvPr id="651" name="楕円 650"/>
        <xdr:cNvSpPr/>
      </xdr:nvSpPr>
      <xdr:spPr>
        <a:xfrm>
          <a:off x="15430500" y="134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27018</xdr:rowOff>
    </xdr:from>
    <xdr:ext cx="469744" cy="259045"/>
    <xdr:sp macro="" textlink="">
      <xdr:nvSpPr>
        <xdr:cNvPr id="652" name="テキスト ボックス 651"/>
        <xdr:cNvSpPr txBox="1"/>
      </xdr:nvSpPr>
      <xdr:spPr>
        <a:xfrm>
          <a:off x="15246428" y="135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52248</xdr:rowOff>
    </xdr:from>
    <xdr:to>
      <xdr:col>76</xdr:col>
      <xdr:colOff>165100</xdr:colOff>
      <xdr:row>77</xdr:row>
      <xdr:rowOff>153848</xdr:rowOff>
    </xdr:to>
    <xdr:sp macro="" textlink="">
      <xdr:nvSpPr>
        <xdr:cNvPr id="653" name="楕円 652"/>
        <xdr:cNvSpPr/>
      </xdr:nvSpPr>
      <xdr:spPr>
        <a:xfrm>
          <a:off x="14541500" y="132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144975</xdr:rowOff>
    </xdr:from>
    <xdr:ext cx="469744" cy="259045"/>
    <xdr:sp macro="" textlink="">
      <xdr:nvSpPr>
        <xdr:cNvPr id="654" name="テキスト ボックス 653"/>
        <xdr:cNvSpPr txBox="1"/>
      </xdr:nvSpPr>
      <xdr:spPr>
        <a:xfrm>
          <a:off x="14357428" y="133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151040</xdr:rowOff>
    </xdr:from>
    <xdr:to>
      <xdr:col>72</xdr:col>
      <xdr:colOff>38100</xdr:colOff>
      <xdr:row>77</xdr:row>
      <xdr:rowOff>81190</xdr:rowOff>
    </xdr:to>
    <xdr:sp macro="" textlink="">
      <xdr:nvSpPr>
        <xdr:cNvPr id="655" name="楕円 654"/>
        <xdr:cNvSpPr/>
      </xdr:nvSpPr>
      <xdr:spPr>
        <a:xfrm>
          <a:off x="13652500" y="13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97718</xdr:rowOff>
    </xdr:from>
    <xdr:ext cx="469744" cy="259045"/>
    <xdr:sp macro="" textlink="">
      <xdr:nvSpPr>
        <xdr:cNvPr id="656" name="テキスト ボックス 655"/>
        <xdr:cNvSpPr txBox="1"/>
      </xdr:nvSpPr>
      <xdr:spPr>
        <a:xfrm>
          <a:off x="13468428" y="129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149098</xdr:rowOff>
    </xdr:from>
    <xdr:to>
      <xdr:col>67</xdr:col>
      <xdr:colOff>101600</xdr:colOff>
      <xdr:row>79</xdr:row>
      <xdr:rowOff>79248</xdr:rowOff>
    </xdr:to>
    <xdr:sp macro="" textlink="">
      <xdr:nvSpPr>
        <xdr:cNvPr id="657" name="楕円 656"/>
        <xdr:cNvSpPr/>
      </xdr:nvSpPr>
      <xdr:spPr>
        <a:xfrm>
          <a:off x="12763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70375</xdr:rowOff>
    </xdr:from>
    <xdr:ext cx="378565" cy="259045"/>
    <xdr:sp macro="" textlink="">
      <xdr:nvSpPr>
        <xdr:cNvPr id="658" name="テキスト ボックス 657"/>
        <xdr:cNvSpPr txBox="1"/>
      </xdr:nvSpPr>
      <xdr:spPr>
        <a:xfrm>
          <a:off x="12625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155065</xdr:rowOff>
    </xdr:from>
    <xdr:to>
      <xdr:col>85</xdr:col>
      <xdr:colOff>127000</xdr:colOff>
      <xdr:row>95</xdr:row>
      <xdr:rowOff>156910</xdr:rowOff>
    </xdr:to>
    <xdr:cxnSp macro="">
      <xdr:nvCxnSpPr>
        <xdr:cNvPr id="689" name="直線コネクタ 688"/>
        <xdr:cNvCxnSpPr/>
      </xdr:nvCxnSpPr>
      <xdr:spPr>
        <a:xfrm>
          <a:off x="15481300" y="16442815"/>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145741</xdr:rowOff>
    </xdr:from>
    <xdr:to>
      <xdr:col>81</xdr:col>
      <xdr:colOff>50800</xdr:colOff>
      <xdr:row>95</xdr:row>
      <xdr:rowOff>155065</xdr:rowOff>
    </xdr:to>
    <xdr:cxnSp macro="">
      <xdr:nvCxnSpPr>
        <xdr:cNvPr id="692" name="直線コネクタ 691"/>
        <xdr:cNvCxnSpPr/>
      </xdr:nvCxnSpPr>
      <xdr:spPr>
        <a:xfrm>
          <a:off x="14592300" y="1643349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3" name="フローチャート: 判断 692"/>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127736</xdr:rowOff>
    </xdr:from>
    <xdr:ext cx="534377" cy="259045"/>
    <xdr:sp macro="" textlink="">
      <xdr:nvSpPr>
        <xdr:cNvPr id="694" name="テキスト ボックス 693"/>
        <xdr:cNvSpPr txBox="1"/>
      </xdr:nvSpPr>
      <xdr:spPr>
        <a:xfrm>
          <a:off x="15214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78583</xdr:rowOff>
    </xdr:from>
    <xdr:to>
      <xdr:col>76</xdr:col>
      <xdr:colOff>114300</xdr:colOff>
      <xdr:row>95</xdr:row>
      <xdr:rowOff>145741</xdr:rowOff>
    </xdr:to>
    <xdr:cxnSp macro="">
      <xdr:nvCxnSpPr>
        <xdr:cNvPr id="695" name="直線コネクタ 694"/>
        <xdr:cNvCxnSpPr/>
      </xdr:nvCxnSpPr>
      <xdr:spPr>
        <a:xfrm>
          <a:off x="13703300" y="16366333"/>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6" name="フローチャート: 判断 695"/>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132618</xdr:rowOff>
    </xdr:from>
    <xdr:ext cx="534377" cy="259045"/>
    <xdr:sp macro="" textlink="">
      <xdr:nvSpPr>
        <xdr:cNvPr id="697" name="テキスト ボックス 696"/>
        <xdr:cNvSpPr txBox="1"/>
      </xdr:nvSpPr>
      <xdr:spPr>
        <a:xfrm>
          <a:off x="14325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57192</xdr:rowOff>
    </xdr:from>
    <xdr:to>
      <xdr:col>71</xdr:col>
      <xdr:colOff>177800</xdr:colOff>
      <xdr:row>95</xdr:row>
      <xdr:rowOff>78583</xdr:rowOff>
    </xdr:to>
    <xdr:cxnSp macro="">
      <xdr:nvCxnSpPr>
        <xdr:cNvPr id="698" name="直線コネクタ 697"/>
        <xdr:cNvCxnSpPr/>
      </xdr:nvCxnSpPr>
      <xdr:spPr>
        <a:xfrm>
          <a:off x="12814300" y="16344942"/>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9" name="フローチャート: 判断 698"/>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138087</xdr:rowOff>
    </xdr:from>
    <xdr:ext cx="534377" cy="259045"/>
    <xdr:sp macro="" textlink="">
      <xdr:nvSpPr>
        <xdr:cNvPr id="700" name="テキスト ボックス 699"/>
        <xdr:cNvSpPr txBox="1"/>
      </xdr:nvSpPr>
      <xdr:spPr>
        <a:xfrm>
          <a:off x="13436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701" name="フローチャート: 判断 700"/>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122020</xdr:rowOff>
    </xdr:from>
    <xdr:ext cx="534377" cy="259045"/>
    <xdr:sp macro="" textlink="">
      <xdr:nvSpPr>
        <xdr:cNvPr id="702" name="テキスト ボックス 701"/>
        <xdr:cNvSpPr txBox="1"/>
      </xdr:nvSpPr>
      <xdr:spPr>
        <a:xfrm>
          <a:off x="12547111" y="158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106110</xdr:rowOff>
    </xdr:from>
    <xdr:to>
      <xdr:col>85</xdr:col>
      <xdr:colOff>177800</xdr:colOff>
      <xdr:row>96</xdr:row>
      <xdr:rowOff>36260</xdr:rowOff>
    </xdr:to>
    <xdr:sp macro="" textlink="">
      <xdr:nvSpPr>
        <xdr:cNvPr id="708" name="楕円 707"/>
        <xdr:cNvSpPr/>
      </xdr:nvSpPr>
      <xdr:spPr>
        <a:xfrm>
          <a:off x="16268700" y="163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84537</xdr:rowOff>
    </xdr:from>
    <xdr:ext cx="534377" cy="259045"/>
    <xdr:sp macro="" textlink="">
      <xdr:nvSpPr>
        <xdr:cNvPr id="709" name="公債費該当値テキスト"/>
        <xdr:cNvSpPr txBox="1"/>
      </xdr:nvSpPr>
      <xdr:spPr>
        <a:xfrm>
          <a:off x="16370300" y="163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104265</xdr:rowOff>
    </xdr:from>
    <xdr:to>
      <xdr:col>81</xdr:col>
      <xdr:colOff>101600</xdr:colOff>
      <xdr:row>96</xdr:row>
      <xdr:rowOff>34415</xdr:rowOff>
    </xdr:to>
    <xdr:sp macro="" textlink="">
      <xdr:nvSpPr>
        <xdr:cNvPr id="710" name="楕円 709"/>
        <xdr:cNvSpPr/>
      </xdr:nvSpPr>
      <xdr:spPr>
        <a:xfrm>
          <a:off x="15430500" y="163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25542</xdr:rowOff>
    </xdr:from>
    <xdr:ext cx="534377" cy="259045"/>
    <xdr:sp macro="" textlink="">
      <xdr:nvSpPr>
        <xdr:cNvPr id="711" name="テキスト ボックス 710"/>
        <xdr:cNvSpPr txBox="1"/>
      </xdr:nvSpPr>
      <xdr:spPr>
        <a:xfrm>
          <a:off x="15214111" y="164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94941</xdr:rowOff>
    </xdr:from>
    <xdr:to>
      <xdr:col>76</xdr:col>
      <xdr:colOff>165100</xdr:colOff>
      <xdr:row>96</xdr:row>
      <xdr:rowOff>25091</xdr:rowOff>
    </xdr:to>
    <xdr:sp macro="" textlink="">
      <xdr:nvSpPr>
        <xdr:cNvPr id="712" name="楕円 711"/>
        <xdr:cNvSpPr/>
      </xdr:nvSpPr>
      <xdr:spPr>
        <a:xfrm>
          <a:off x="14541500" y="163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16218</xdr:rowOff>
    </xdr:from>
    <xdr:ext cx="534377" cy="259045"/>
    <xdr:sp macro="" textlink="">
      <xdr:nvSpPr>
        <xdr:cNvPr id="713" name="テキスト ボックス 712"/>
        <xdr:cNvSpPr txBox="1"/>
      </xdr:nvSpPr>
      <xdr:spPr>
        <a:xfrm>
          <a:off x="14325111" y="164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27783</xdr:rowOff>
    </xdr:from>
    <xdr:to>
      <xdr:col>72</xdr:col>
      <xdr:colOff>38100</xdr:colOff>
      <xdr:row>95</xdr:row>
      <xdr:rowOff>129383</xdr:rowOff>
    </xdr:to>
    <xdr:sp macro="" textlink="">
      <xdr:nvSpPr>
        <xdr:cNvPr id="714" name="楕円 713"/>
        <xdr:cNvSpPr/>
      </xdr:nvSpPr>
      <xdr:spPr>
        <a:xfrm>
          <a:off x="13652500" y="16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120510</xdr:rowOff>
    </xdr:from>
    <xdr:ext cx="534377" cy="259045"/>
    <xdr:sp macro="" textlink="">
      <xdr:nvSpPr>
        <xdr:cNvPr id="715" name="テキスト ボックス 714"/>
        <xdr:cNvSpPr txBox="1"/>
      </xdr:nvSpPr>
      <xdr:spPr>
        <a:xfrm>
          <a:off x="13436111" y="16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6392</xdr:rowOff>
    </xdr:from>
    <xdr:to>
      <xdr:col>67</xdr:col>
      <xdr:colOff>101600</xdr:colOff>
      <xdr:row>95</xdr:row>
      <xdr:rowOff>107992</xdr:rowOff>
    </xdr:to>
    <xdr:sp macro="" textlink="">
      <xdr:nvSpPr>
        <xdr:cNvPr id="716" name="楕円 715"/>
        <xdr:cNvSpPr/>
      </xdr:nvSpPr>
      <xdr:spPr>
        <a:xfrm>
          <a:off x="12763500" y="16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99119</xdr:rowOff>
    </xdr:from>
    <xdr:ext cx="534377" cy="259045"/>
    <xdr:sp macro="" textlink="">
      <xdr:nvSpPr>
        <xdr:cNvPr id="717" name="テキスト ボックス 716"/>
        <xdr:cNvSpPr txBox="1"/>
      </xdr:nvSpPr>
      <xdr:spPr>
        <a:xfrm>
          <a:off x="12547111" y="163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50" name="フローチャート: 判断 749"/>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51" name="テキスト ボックス 750"/>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53" name="フローチャート: 判断 752"/>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4" name="テキスト ボックス 753"/>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6" name="フローチャート: 判断 755"/>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7" name="テキスト ボックス 756"/>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8" name="フローチャート: 判断 757"/>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9" name="テキスト ボックス 758"/>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全体的に類似団体よりはおおむね低い数値となっている。総務費は令和２年度に実施された特別定額給付金支給事業分の減により大幅な減少となっているが，民生費では新型コロナウイルス感染症に係る子育て世帯や住民税非課税世帯等への臨時特別給付金支給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新型コロナウイルス感染症への経済対策として，そうじゃ復活券事業を実施したことにより，前年度からは減少したものの類似団体のよりも高くなった。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財政調整基金は取り崩しを行うことなく，決算剰余金の積立を行うことができたため，大きく増加した。</a:t>
          </a:r>
        </a:p>
        <a:p>
          <a:r>
            <a:rPr kumimoji="1" lang="ja-JP" altLang="en-US" sz="1300">
              <a:latin typeface="ＭＳ ゴシック" pitchFamily="49" charset="-128"/>
              <a:ea typeface="ＭＳ ゴシック" pitchFamily="49" charset="-128"/>
            </a:rPr>
            <a:t>新型コロナウイルスの影響により一部事業を中止したことや地方交付税の増などにより単年度収支は，昨年度に続き黒字となっている。しかし，今後は新庁舎建設もあり厳しい財政運営が見込まれるため，事業見直し等による歳出削減を行うとともに，企業誘致や定住促進による人口増に取り組むなどし，税収等の財源確保を進めていく必要があ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令和３年度決算においても，すべての会計において，赤字額は生じていない。今後も健全な財政運営に努めていく。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3" sqref="B3:K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65" t="s">
        <v>80</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178"/>
      <c r="DK1" s="178"/>
      <c r="DL1" s="178"/>
      <c r="DM1" s="178"/>
      <c r="DN1" s="178"/>
      <c r="DO1" s="178"/>
    </row>
    <row r="2" spans="1:119" ht="24.75" thickBot="1" x14ac:dyDescent="0.2">
      <c r="B2" s="179" t="s">
        <v>81</v>
      </c>
      <c r="C2" s="179"/>
      <c r="D2" s="180"/>
    </row>
    <row r="3" spans="1:119" ht="18.75" customHeight="1" thickBot="1" x14ac:dyDescent="0.2">
      <c r="A3" s="178"/>
      <c r="B3" s="466" t="s">
        <v>82</v>
      </c>
      <c r="C3" s="467"/>
      <c r="D3" s="467"/>
      <c r="E3" s="468"/>
      <c r="F3" s="468"/>
      <c r="G3" s="468"/>
      <c r="H3" s="468"/>
      <c r="I3" s="468"/>
      <c r="J3" s="468"/>
      <c r="K3" s="468"/>
      <c r="L3" s="468" t="s">
        <v>83</v>
      </c>
      <c r="M3" s="468"/>
      <c r="N3" s="468"/>
      <c r="O3" s="468"/>
      <c r="P3" s="468"/>
      <c r="Q3" s="468"/>
      <c r="R3" s="472"/>
      <c r="S3" s="472"/>
      <c r="T3" s="472"/>
      <c r="U3" s="472"/>
      <c r="V3" s="473"/>
      <c r="W3" s="404" t="s">
        <v>84</v>
      </c>
      <c r="X3" s="405"/>
      <c r="Y3" s="405"/>
      <c r="Z3" s="405"/>
      <c r="AA3" s="405"/>
      <c r="AB3" s="467"/>
      <c r="AC3" s="472"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80" t="s">
        <v>1</v>
      </c>
      <c r="AZ3" s="481"/>
      <c r="BA3" s="481"/>
      <c r="BB3" s="481"/>
      <c r="BC3" s="481"/>
      <c r="BD3" s="481"/>
      <c r="BE3" s="481"/>
      <c r="BF3" s="481"/>
      <c r="BG3" s="481"/>
      <c r="BH3" s="481"/>
      <c r="BI3" s="481"/>
      <c r="BJ3" s="481"/>
      <c r="BK3" s="481"/>
      <c r="BL3" s="481"/>
      <c r="BM3" s="482"/>
      <c r="BN3" s="404" t="s">
        <v>87</v>
      </c>
      <c r="BO3" s="405"/>
      <c r="BP3" s="405"/>
      <c r="BQ3" s="405"/>
      <c r="BR3" s="405"/>
      <c r="BS3" s="405"/>
      <c r="BT3" s="405"/>
      <c r="BU3" s="406"/>
      <c r="BV3" s="404" t="s">
        <v>88</v>
      </c>
      <c r="BW3" s="405"/>
      <c r="BX3" s="405"/>
      <c r="BY3" s="405"/>
      <c r="BZ3" s="405"/>
      <c r="CA3" s="405"/>
      <c r="CB3" s="405"/>
      <c r="CC3" s="406"/>
      <c r="CD3" s="480" t="s">
        <v>1</v>
      </c>
      <c r="CE3" s="481"/>
      <c r="CF3" s="481"/>
      <c r="CG3" s="481"/>
      <c r="CH3" s="481"/>
      <c r="CI3" s="481"/>
      <c r="CJ3" s="481"/>
      <c r="CK3" s="481"/>
      <c r="CL3" s="481"/>
      <c r="CM3" s="481"/>
      <c r="CN3" s="481"/>
      <c r="CO3" s="481"/>
      <c r="CP3" s="481"/>
      <c r="CQ3" s="481"/>
      <c r="CR3" s="481"/>
      <c r="CS3" s="482"/>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6"/>
      <c r="X4" s="437"/>
      <c r="Y4" s="437"/>
      <c r="Z4" s="437"/>
      <c r="AA4" s="437"/>
      <c r="AB4" s="423"/>
      <c r="AC4" s="430"/>
      <c r="AD4" s="437"/>
      <c r="AE4" s="437"/>
      <c r="AF4" s="437"/>
      <c r="AG4" s="437"/>
      <c r="AH4" s="437"/>
      <c r="AI4" s="437"/>
      <c r="AJ4" s="437"/>
      <c r="AK4" s="437"/>
      <c r="AL4" s="478"/>
      <c r="AM4" s="476"/>
      <c r="AN4" s="477"/>
      <c r="AO4" s="477"/>
      <c r="AP4" s="477"/>
      <c r="AQ4" s="477"/>
      <c r="AR4" s="477"/>
      <c r="AS4" s="477"/>
      <c r="AT4" s="477"/>
      <c r="AU4" s="477"/>
      <c r="AV4" s="477"/>
      <c r="AW4" s="477"/>
      <c r="AX4" s="479"/>
      <c r="AY4" s="407" t="s">
        <v>91</v>
      </c>
      <c r="AZ4" s="408"/>
      <c r="BA4" s="408"/>
      <c r="BB4" s="408"/>
      <c r="BC4" s="408"/>
      <c r="BD4" s="408"/>
      <c r="BE4" s="408"/>
      <c r="BF4" s="408"/>
      <c r="BG4" s="408"/>
      <c r="BH4" s="408"/>
      <c r="BI4" s="408"/>
      <c r="BJ4" s="408"/>
      <c r="BK4" s="408"/>
      <c r="BL4" s="408"/>
      <c r="BM4" s="409"/>
      <c r="BN4" s="410">
        <v>32566345</v>
      </c>
      <c r="BO4" s="411"/>
      <c r="BP4" s="411"/>
      <c r="BQ4" s="411"/>
      <c r="BR4" s="411"/>
      <c r="BS4" s="411"/>
      <c r="BT4" s="411"/>
      <c r="BU4" s="412"/>
      <c r="BV4" s="410">
        <v>36076010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10.8</v>
      </c>
      <c r="CU4" s="417"/>
      <c r="CV4" s="417"/>
      <c r="CW4" s="417"/>
      <c r="CX4" s="417"/>
      <c r="CY4" s="417"/>
      <c r="CZ4" s="417"/>
      <c r="DA4" s="418"/>
      <c r="DB4" s="416">
        <v>5.4</v>
      </c>
      <c r="DC4" s="417"/>
      <c r="DD4" s="417"/>
      <c r="DE4" s="417"/>
      <c r="DF4" s="417"/>
      <c r="DG4" s="417"/>
      <c r="DH4" s="417"/>
      <c r="DI4" s="418"/>
    </row>
    <row r="5" spans="1:119" ht="18.75" customHeight="1" x14ac:dyDescent="0.15">
      <c r="A5" s="178"/>
      <c r="B5" s="469"/>
      <c r="C5" s="470"/>
      <c r="D5" s="470"/>
      <c r="E5" s="471"/>
      <c r="F5" s="471"/>
      <c r="G5" s="471"/>
      <c r="H5" s="471"/>
      <c r="I5" s="471"/>
      <c r="J5" s="471"/>
      <c r="K5" s="471"/>
      <c r="L5" s="471"/>
      <c r="M5" s="471"/>
      <c r="N5" s="471"/>
      <c r="O5" s="471"/>
      <c r="P5" s="471"/>
      <c r="Q5" s="471"/>
      <c r="R5" s="474"/>
      <c r="S5" s="474"/>
      <c r="T5" s="474"/>
      <c r="U5" s="474"/>
      <c r="V5" s="475"/>
      <c r="W5" s="476"/>
      <c r="X5" s="477"/>
      <c r="Y5" s="477"/>
      <c r="Z5" s="477"/>
      <c r="AA5" s="477"/>
      <c r="AB5" s="470"/>
      <c r="AC5" s="474"/>
      <c r="AD5" s="477"/>
      <c r="AE5" s="477"/>
      <c r="AF5" s="477"/>
      <c r="AG5" s="477"/>
      <c r="AH5" s="477"/>
      <c r="AI5" s="477"/>
      <c r="AJ5" s="477"/>
      <c r="AK5" s="477"/>
      <c r="AL5" s="479"/>
      <c r="AM5" s="449" t="s">
        <v>93</v>
      </c>
      <c r="AN5" s="450"/>
      <c r="AO5" s="450"/>
      <c r="AP5" s="450"/>
      <c r="AQ5" s="450"/>
      <c r="AR5" s="450"/>
      <c r="AS5" s="450"/>
      <c r="AT5" s="451"/>
      <c r="AU5" s="452" t="s">
        <v>94</v>
      </c>
      <c r="AV5" s="453"/>
      <c r="AW5" s="453"/>
      <c r="AX5" s="453"/>
      <c r="AY5" s="454" t="s">
        <v>95</v>
      </c>
      <c r="AZ5" s="455"/>
      <c r="BA5" s="455"/>
      <c r="BB5" s="455"/>
      <c r="BC5" s="455"/>
      <c r="BD5" s="455"/>
      <c r="BE5" s="455"/>
      <c r="BF5" s="455"/>
      <c r="BG5" s="455"/>
      <c r="BH5" s="455"/>
      <c r="BI5" s="455"/>
      <c r="BJ5" s="455"/>
      <c r="BK5" s="455"/>
      <c r="BL5" s="455"/>
      <c r="BM5" s="456"/>
      <c r="BN5" s="457">
        <v>30431486</v>
      </c>
      <c r="BO5" s="458"/>
      <c r="BP5" s="458"/>
      <c r="BQ5" s="458"/>
      <c r="BR5" s="458"/>
      <c r="BS5" s="458"/>
      <c r="BT5" s="458"/>
      <c r="BU5" s="459"/>
      <c r="BV5" s="457">
        <v>34922404</v>
      </c>
      <c r="BW5" s="458"/>
      <c r="BX5" s="458"/>
      <c r="BY5" s="458"/>
      <c r="BZ5" s="458"/>
      <c r="CA5" s="458"/>
      <c r="CB5" s="458"/>
      <c r="CC5" s="459"/>
      <c r="CD5" s="460" t="s">
        <v>96</v>
      </c>
      <c r="CE5" s="403"/>
      <c r="CF5" s="403"/>
      <c r="CG5" s="403"/>
      <c r="CH5" s="403"/>
      <c r="CI5" s="403"/>
      <c r="CJ5" s="403"/>
      <c r="CK5" s="403"/>
      <c r="CL5" s="403"/>
      <c r="CM5" s="403"/>
      <c r="CN5" s="403"/>
      <c r="CO5" s="403"/>
      <c r="CP5" s="403"/>
      <c r="CQ5" s="403"/>
      <c r="CR5" s="403"/>
      <c r="CS5" s="461"/>
      <c r="CT5" s="483">
        <v>83.7</v>
      </c>
      <c r="CU5" s="484"/>
      <c r="CV5" s="484"/>
      <c r="CW5" s="484"/>
      <c r="CX5" s="484"/>
      <c r="CY5" s="484"/>
      <c r="CZ5" s="484"/>
      <c r="DA5" s="485"/>
      <c r="DB5" s="483">
        <v>92.8</v>
      </c>
      <c r="DC5" s="484"/>
      <c r="DD5" s="484"/>
      <c r="DE5" s="484"/>
      <c r="DF5" s="484"/>
      <c r="DG5" s="484"/>
      <c r="DH5" s="484"/>
      <c r="DI5" s="485"/>
    </row>
    <row r="6" spans="1:119" ht="18.75" customHeight="1" x14ac:dyDescent="0.15">
      <c r="A6" s="178"/>
      <c r="B6" s="419" t="s">
        <v>97</v>
      </c>
      <c r="C6" s="420"/>
      <c r="D6" s="420"/>
      <c r="E6" s="421"/>
      <c r="F6" s="421"/>
      <c r="G6" s="421"/>
      <c r="H6" s="421"/>
      <c r="I6" s="421"/>
      <c r="J6" s="421"/>
      <c r="K6" s="421"/>
      <c r="L6" s="421" t="s">
        <v>98</v>
      </c>
      <c r="M6" s="421"/>
      <c r="N6" s="421"/>
      <c r="O6" s="421"/>
      <c r="P6" s="421"/>
      <c r="Q6" s="421"/>
      <c r="R6" s="428"/>
      <c r="S6" s="428"/>
      <c r="T6" s="428"/>
      <c r="U6" s="428"/>
      <c r="V6" s="429"/>
      <c r="W6" s="434" t="s">
        <v>99</v>
      </c>
      <c r="X6" s="435"/>
      <c r="Y6" s="435"/>
      <c r="Z6" s="435"/>
      <c r="AA6" s="435"/>
      <c r="AB6" s="420"/>
      <c r="AC6" s="440" t="s">
        <v>100</v>
      </c>
      <c r="AD6" s="441"/>
      <c r="AE6" s="441"/>
      <c r="AF6" s="441"/>
      <c r="AG6" s="441"/>
      <c r="AH6" s="441"/>
      <c r="AI6" s="441"/>
      <c r="AJ6" s="441"/>
      <c r="AK6" s="441"/>
      <c r="AL6" s="442"/>
      <c r="AM6" s="449" t="s">
        <v>101</v>
      </c>
      <c r="AN6" s="450"/>
      <c r="AO6" s="450"/>
      <c r="AP6" s="450"/>
      <c r="AQ6" s="450"/>
      <c r="AR6" s="450"/>
      <c r="AS6" s="450"/>
      <c r="AT6" s="451"/>
      <c r="AU6" s="452" t="s">
        <v>102</v>
      </c>
      <c r="AV6" s="453"/>
      <c r="AW6" s="453"/>
      <c r="AX6" s="453"/>
      <c r="AY6" s="454" t="s">
        <v>103</v>
      </c>
      <c r="AZ6" s="455"/>
      <c r="BA6" s="455"/>
      <c r="BB6" s="455"/>
      <c r="BC6" s="455"/>
      <c r="BD6" s="455"/>
      <c r="BE6" s="455"/>
      <c r="BF6" s="455"/>
      <c r="BG6" s="455"/>
      <c r="BH6" s="455"/>
      <c r="BI6" s="455"/>
      <c r="BJ6" s="455"/>
      <c r="BK6" s="455"/>
      <c r="BL6" s="455"/>
      <c r="BM6" s="456"/>
      <c r="BN6" s="457">
        <v>2134859</v>
      </c>
      <c r="BO6" s="458"/>
      <c r="BP6" s="458"/>
      <c r="BQ6" s="458"/>
      <c r="BR6" s="458"/>
      <c r="BS6" s="458"/>
      <c r="BT6" s="458"/>
      <c r="BU6" s="459"/>
      <c r="BV6" s="457">
        <v>1153606</v>
      </c>
      <c r="BW6" s="458"/>
      <c r="BX6" s="458"/>
      <c r="BY6" s="458"/>
      <c r="BZ6" s="458"/>
      <c r="CA6" s="458"/>
      <c r="CB6" s="458"/>
      <c r="CC6" s="459"/>
      <c r="CD6" s="460" t="s">
        <v>104</v>
      </c>
      <c r="CE6" s="403"/>
      <c r="CF6" s="403"/>
      <c r="CG6" s="403"/>
      <c r="CH6" s="403"/>
      <c r="CI6" s="403"/>
      <c r="CJ6" s="403"/>
      <c r="CK6" s="403"/>
      <c r="CL6" s="403"/>
      <c r="CM6" s="403"/>
      <c r="CN6" s="403"/>
      <c r="CO6" s="403"/>
      <c r="CP6" s="403"/>
      <c r="CQ6" s="403"/>
      <c r="CR6" s="403"/>
      <c r="CS6" s="461"/>
      <c r="CT6" s="462">
        <v>89.3</v>
      </c>
      <c r="CU6" s="463"/>
      <c r="CV6" s="463"/>
      <c r="CW6" s="463"/>
      <c r="CX6" s="463"/>
      <c r="CY6" s="463"/>
      <c r="CZ6" s="463"/>
      <c r="DA6" s="464"/>
      <c r="DB6" s="462">
        <v>97.6</v>
      </c>
      <c r="DC6" s="463"/>
      <c r="DD6" s="463"/>
      <c r="DE6" s="463"/>
      <c r="DF6" s="463"/>
      <c r="DG6" s="463"/>
      <c r="DH6" s="463"/>
      <c r="DI6" s="464"/>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6"/>
      <c r="X7" s="437"/>
      <c r="Y7" s="437"/>
      <c r="Z7" s="437"/>
      <c r="AA7" s="437"/>
      <c r="AB7" s="423"/>
      <c r="AC7" s="443"/>
      <c r="AD7" s="444"/>
      <c r="AE7" s="444"/>
      <c r="AF7" s="444"/>
      <c r="AG7" s="444"/>
      <c r="AH7" s="444"/>
      <c r="AI7" s="444"/>
      <c r="AJ7" s="444"/>
      <c r="AK7" s="444"/>
      <c r="AL7" s="445"/>
      <c r="AM7" s="449" t="s">
        <v>105</v>
      </c>
      <c r="AN7" s="450"/>
      <c r="AO7" s="450"/>
      <c r="AP7" s="450"/>
      <c r="AQ7" s="450"/>
      <c r="AR7" s="450"/>
      <c r="AS7" s="450"/>
      <c r="AT7" s="451"/>
      <c r="AU7" s="452" t="s">
        <v>102</v>
      </c>
      <c r="AV7" s="453"/>
      <c r="AW7" s="453"/>
      <c r="AX7" s="453"/>
      <c r="AY7" s="454" t="s">
        <v>106</v>
      </c>
      <c r="AZ7" s="455"/>
      <c r="BA7" s="455"/>
      <c r="BB7" s="455"/>
      <c r="BC7" s="455"/>
      <c r="BD7" s="455"/>
      <c r="BE7" s="455"/>
      <c r="BF7" s="455"/>
      <c r="BG7" s="455"/>
      <c r="BH7" s="455"/>
      <c r="BI7" s="455"/>
      <c r="BJ7" s="455"/>
      <c r="BK7" s="455"/>
      <c r="BL7" s="455"/>
      <c r="BM7" s="456"/>
      <c r="BN7" s="457">
        <v>258484</v>
      </c>
      <c r="BO7" s="458"/>
      <c r="BP7" s="458"/>
      <c r="BQ7" s="458"/>
      <c r="BR7" s="458"/>
      <c r="BS7" s="458"/>
      <c r="BT7" s="458"/>
      <c r="BU7" s="459"/>
      <c r="BV7" s="457">
        <v>273326</v>
      </c>
      <c r="BW7" s="458"/>
      <c r="BX7" s="458"/>
      <c r="BY7" s="458"/>
      <c r="BZ7" s="458"/>
      <c r="CA7" s="458"/>
      <c r="CB7" s="458"/>
      <c r="CC7" s="459"/>
      <c r="CD7" s="460" t="s">
        <v>107</v>
      </c>
      <c r="CE7" s="403"/>
      <c r="CF7" s="403"/>
      <c r="CG7" s="403"/>
      <c r="CH7" s="403"/>
      <c r="CI7" s="403"/>
      <c r="CJ7" s="403"/>
      <c r="CK7" s="403"/>
      <c r="CL7" s="403"/>
      <c r="CM7" s="403"/>
      <c r="CN7" s="403"/>
      <c r="CO7" s="403"/>
      <c r="CP7" s="403"/>
      <c r="CQ7" s="403"/>
      <c r="CR7" s="403"/>
      <c r="CS7" s="461"/>
      <c r="CT7" s="457">
        <v>17297437</v>
      </c>
      <c r="CU7" s="458"/>
      <c r="CV7" s="458"/>
      <c r="CW7" s="458"/>
      <c r="CX7" s="458"/>
      <c r="CY7" s="458"/>
      <c r="CZ7" s="458"/>
      <c r="DA7" s="459"/>
      <c r="DB7" s="457">
        <v>16321902</v>
      </c>
      <c r="DC7" s="458"/>
      <c r="DD7" s="458"/>
      <c r="DE7" s="458"/>
      <c r="DF7" s="458"/>
      <c r="DG7" s="458"/>
      <c r="DH7" s="458"/>
      <c r="DI7" s="459"/>
    </row>
    <row r="8" spans="1:119" ht="18.75" customHeight="1" thickBot="1" x14ac:dyDescent="0.2">
      <c r="A8" s="178"/>
      <c r="B8" s="425"/>
      <c r="C8" s="426"/>
      <c r="D8" s="426"/>
      <c r="E8" s="427"/>
      <c r="F8" s="427"/>
      <c r="G8" s="427"/>
      <c r="H8" s="427"/>
      <c r="I8" s="427"/>
      <c r="J8" s="427"/>
      <c r="K8" s="427"/>
      <c r="L8" s="427"/>
      <c r="M8" s="427"/>
      <c r="N8" s="427"/>
      <c r="O8" s="427"/>
      <c r="P8" s="427"/>
      <c r="Q8" s="427"/>
      <c r="R8" s="432"/>
      <c r="S8" s="432"/>
      <c r="T8" s="432"/>
      <c r="U8" s="432"/>
      <c r="V8" s="433"/>
      <c r="W8" s="438"/>
      <c r="X8" s="439"/>
      <c r="Y8" s="439"/>
      <c r="Z8" s="439"/>
      <c r="AA8" s="439"/>
      <c r="AB8" s="426"/>
      <c r="AC8" s="446"/>
      <c r="AD8" s="447"/>
      <c r="AE8" s="447"/>
      <c r="AF8" s="447"/>
      <c r="AG8" s="447"/>
      <c r="AH8" s="447"/>
      <c r="AI8" s="447"/>
      <c r="AJ8" s="447"/>
      <c r="AK8" s="447"/>
      <c r="AL8" s="448"/>
      <c r="AM8" s="449" t="s">
        <v>108</v>
      </c>
      <c r="AN8" s="450"/>
      <c r="AO8" s="450"/>
      <c r="AP8" s="450"/>
      <c r="AQ8" s="450"/>
      <c r="AR8" s="450"/>
      <c r="AS8" s="450"/>
      <c r="AT8" s="451"/>
      <c r="AU8" s="452" t="s">
        <v>109</v>
      </c>
      <c r="AV8" s="453"/>
      <c r="AW8" s="453"/>
      <c r="AX8" s="453"/>
      <c r="AY8" s="454" t="s">
        <v>110</v>
      </c>
      <c r="AZ8" s="455"/>
      <c r="BA8" s="455"/>
      <c r="BB8" s="455"/>
      <c r="BC8" s="455"/>
      <c r="BD8" s="455"/>
      <c r="BE8" s="455"/>
      <c r="BF8" s="455"/>
      <c r="BG8" s="455"/>
      <c r="BH8" s="455"/>
      <c r="BI8" s="455"/>
      <c r="BJ8" s="455"/>
      <c r="BK8" s="455"/>
      <c r="BL8" s="455"/>
      <c r="BM8" s="456"/>
      <c r="BN8" s="457">
        <v>1876375</v>
      </c>
      <c r="BO8" s="458"/>
      <c r="BP8" s="458"/>
      <c r="BQ8" s="458"/>
      <c r="BR8" s="458"/>
      <c r="BS8" s="458"/>
      <c r="BT8" s="458"/>
      <c r="BU8" s="459"/>
      <c r="BV8" s="457">
        <v>880280</v>
      </c>
      <c r="BW8" s="458"/>
      <c r="BX8" s="458"/>
      <c r="BY8" s="458"/>
      <c r="BZ8" s="458"/>
      <c r="CA8" s="458"/>
      <c r="CB8" s="458"/>
      <c r="CC8" s="459"/>
      <c r="CD8" s="460" t="s">
        <v>111</v>
      </c>
      <c r="CE8" s="403"/>
      <c r="CF8" s="403"/>
      <c r="CG8" s="403"/>
      <c r="CH8" s="403"/>
      <c r="CI8" s="403"/>
      <c r="CJ8" s="403"/>
      <c r="CK8" s="403"/>
      <c r="CL8" s="403"/>
      <c r="CM8" s="403"/>
      <c r="CN8" s="403"/>
      <c r="CO8" s="403"/>
      <c r="CP8" s="403"/>
      <c r="CQ8" s="403"/>
      <c r="CR8" s="403"/>
      <c r="CS8" s="461"/>
      <c r="CT8" s="486">
        <v>0.59</v>
      </c>
      <c r="CU8" s="487"/>
      <c r="CV8" s="487"/>
      <c r="CW8" s="487"/>
      <c r="CX8" s="487"/>
      <c r="CY8" s="487"/>
      <c r="CZ8" s="487"/>
      <c r="DA8" s="488"/>
      <c r="DB8" s="486">
        <v>0.61</v>
      </c>
      <c r="DC8" s="487"/>
      <c r="DD8" s="487"/>
      <c r="DE8" s="487"/>
      <c r="DF8" s="487"/>
      <c r="DG8" s="487"/>
      <c r="DH8" s="487"/>
      <c r="DI8" s="488"/>
    </row>
    <row r="9" spans="1:119" ht="18.75" customHeight="1" thickBot="1" x14ac:dyDescent="0.2">
      <c r="A9" s="178"/>
      <c r="B9" s="480" t="s">
        <v>112</v>
      </c>
      <c r="C9" s="481"/>
      <c r="D9" s="481"/>
      <c r="E9" s="481"/>
      <c r="F9" s="481"/>
      <c r="G9" s="481"/>
      <c r="H9" s="481"/>
      <c r="I9" s="481"/>
      <c r="J9" s="481"/>
      <c r="K9" s="489"/>
      <c r="L9" s="490" t="s">
        <v>113</v>
      </c>
      <c r="M9" s="491"/>
      <c r="N9" s="491"/>
      <c r="O9" s="491"/>
      <c r="P9" s="491"/>
      <c r="Q9" s="492"/>
      <c r="R9" s="493">
        <v>69030</v>
      </c>
      <c r="S9" s="494"/>
      <c r="T9" s="494"/>
      <c r="U9" s="494"/>
      <c r="V9" s="495"/>
      <c r="W9" s="404" t="s">
        <v>114</v>
      </c>
      <c r="X9" s="405"/>
      <c r="Y9" s="405"/>
      <c r="Z9" s="405"/>
      <c r="AA9" s="405"/>
      <c r="AB9" s="405"/>
      <c r="AC9" s="405"/>
      <c r="AD9" s="405"/>
      <c r="AE9" s="405"/>
      <c r="AF9" s="405"/>
      <c r="AG9" s="405"/>
      <c r="AH9" s="405"/>
      <c r="AI9" s="405"/>
      <c r="AJ9" s="405"/>
      <c r="AK9" s="405"/>
      <c r="AL9" s="406"/>
      <c r="AM9" s="449" t="s">
        <v>115</v>
      </c>
      <c r="AN9" s="450"/>
      <c r="AO9" s="450"/>
      <c r="AP9" s="450"/>
      <c r="AQ9" s="450"/>
      <c r="AR9" s="450"/>
      <c r="AS9" s="450"/>
      <c r="AT9" s="451"/>
      <c r="AU9" s="452" t="s">
        <v>94</v>
      </c>
      <c r="AV9" s="453"/>
      <c r="AW9" s="453"/>
      <c r="AX9" s="453"/>
      <c r="AY9" s="454" t="s">
        <v>116</v>
      </c>
      <c r="AZ9" s="455"/>
      <c r="BA9" s="455"/>
      <c r="BB9" s="455"/>
      <c r="BC9" s="455"/>
      <c r="BD9" s="455"/>
      <c r="BE9" s="455"/>
      <c r="BF9" s="455"/>
      <c r="BG9" s="455"/>
      <c r="BH9" s="455"/>
      <c r="BI9" s="455"/>
      <c r="BJ9" s="455"/>
      <c r="BK9" s="455"/>
      <c r="BL9" s="455"/>
      <c r="BM9" s="456"/>
      <c r="BN9" s="457">
        <v>996095</v>
      </c>
      <c r="BO9" s="458"/>
      <c r="BP9" s="458"/>
      <c r="BQ9" s="458"/>
      <c r="BR9" s="458"/>
      <c r="BS9" s="458"/>
      <c r="BT9" s="458"/>
      <c r="BU9" s="459"/>
      <c r="BV9" s="457">
        <v>678367</v>
      </c>
      <c r="BW9" s="458"/>
      <c r="BX9" s="458"/>
      <c r="BY9" s="458"/>
      <c r="BZ9" s="458"/>
      <c r="CA9" s="458"/>
      <c r="CB9" s="458"/>
      <c r="CC9" s="459"/>
      <c r="CD9" s="460" t="s">
        <v>117</v>
      </c>
      <c r="CE9" s="403"/>
      <c r="CF9" s="403"/>
      <c r="CG9" s="403"/>
      <c r="CH9" s="403"/>
      <c r="CI9" s="403"/>
      <c r="CJ9" s="403"/>
      <c r="CK9" s="403"/>
      <c r="CL9" s="403"/>
      <c r="CM9" s="403"/>
      <c r="CN9" s="403"/>
      <c r="CO9" s="403"/>
      <c r="CP9" s="403"/>
      <c r="CQ9" s="403"/>
      <c r="CR9" s="403"/>
      <c r="CS9" s="461"/>
      <c r="CT9" s="483">
        <v>12.3</v>
      </c>
      <c r="CU9" s="484"/>
      <c r="CV9" s="484"/>
      <c r="CW9" s="484"/>
      <c r="CX9" s="484"/>
      <c r="CY9" s="484"/>
      <c r="CZ9" s="484"/>
      <c r="DA9" s="485"/>
      <c r="DB9" s="483">
        <v>13.4</v>
      </c>
      <c r="DC9" s="484"/>
      <c r="DD9" s="484"/>
      <c r="DE9" s="484"/>
      <c r="DF9" s="484"/>
      <c r="DG9" s="484"/>
      <c r="DH9" s="484"/>
      <c r="DI9" s="485"/>
    </row>
    <row r="10" spans="1:119" ht="18.75" customHeight="1" thickBot="1" x14ac:dyDescent="0.2">
      <c r="A10" s="178"/>
      <c r="B10" s="480"/>
      <c r="C10" s="481"/>
      <c r="D10" s="481"/>
      <c r="E10" s="481"/>
      <c r="F10" s="481"/>
      <c r="G10" s="481"/>
      <c r="H10" s="481"/>
      <c r="I10" s="481"/>
      <c r="J10" s="481"/>
      <c r="K10" s="489"/>
      <c r="L10" s="496" t="s">
        <v>118</v>
      </c>
      <c r="M10" s="450"/>
      <c r="N10" s="450"/>
      <c r="O10" s="450"/>
      <c r="P10" s="450"/>
      <c r="Q10" s="451"/>
      <c r="R10" s="497">
        <v>66855</v>
      </c>
      <c r="S10" s="498"/>
      <c r="T10" s="498"/>
      <c r="U10" s="498"/>
      <c r="V10" s="499"/>
      <c r="W10" s="436"/>
      <c r="X10" s="437"/>
      <c r="Y10" s="437"/>
      <c r="Z10" s="437"/>
      <c r="AA10" s="437"/>
      <c r="AB10" s="437"/>
      <c r="AC10" s="437"/>
      <c r="AD10" s="437"/>
      <c r="AE10" s="437"/>
      <c r="AF10" s="437"/>
      <c r="AG10" s="437"/>
      <c r="AH10" s="437"/>
      <c r="AI10" s="437"/>
      <c r="AJ10" s="437"/>
      <c r="AK10" s="437"/>
      <c r="AL10" s="478"/>
      <c r="AM10" s="449" t="s">
        <v>119</v>
      </c>
      <c r="AN10" s="450"/>
      <c r="AO10" s="450"/>
      <c r="AP10" s="450"/>
      <c r="AQ10" s="450"/>
      <c r="AR10" s="450"/>
      <c r="AS10" s="450"/>
      <c r="AT10" s="451"/>
      <c r="AU10" s="452" t="s">
        <v>94</v>
      </c>
      <c r="AV10" s="453"/>
      <c r="AW10" s="453"/>
      <c r="AX10" s="453"/>
      <c r="AY10" s="454" t="s">
        <v>120</v>
      </c>
      <c r="AZ10" s="455"/>
      <c r="BA10" s="455"/>
      <c r="BB10" s="455"/>
      <c r="BC10" s="455"/>
      <c r="BD10" s="455"/>
      <c r="BE10" s="455"/>
      <c r="BF10" s="455"/>
      <c r="BG10" s="455"/>
      <c r="BH10" s="455"/>
      <c r="BI10" s="455"/>
      <c r="BJ10" s="455"/>
      <c r="BK10" s="455"/>
      <c r="BL10" s="455"/>
      <c r="BM10" s="456"/>
      <c r="BN10" s="457">
        <v>931099</v>
      </c>
      <c r="BO10" s="458"/>
      <c r="BP10" s="458"/>
      <c r="BQ10" s="458"/>
      <c r="BR10" s="458"/>
      <c r="BS10" s="458"/>
      <c r="BT10" s="458"/>
      <c r="BU10" s="459"/>
      <c r="BV10" s="457">
        <v>101930</v>
      </c>
      <c r="BW10" s="458"/>
      <c r="BX10" s="458"/>
      <c r="BY10" s="458"/>
      <c r="BZ10" s="458"/>
      <c r="CA10" s="458"/>
      <c r="CB10" s="458"/>
      <c r="CC10" s="45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80"/>
      <c r="C11" s="481"/>
      <c r="D11" s="481"/>
      <c r="E11" s="481"/>
      <c r="F11" s="481"/>
      <c r="G11" s="481"/>
      <c r="H11" s="481"/>
      <c r="I11" s="481"/>
      <c r="J11" s="481"/>
      <c r="K11" s="489"/>
      <c r="L11" s="500" t="s">
        <v>122</v>
      </c>
      <c r="M11" s="501"/>
      <c r="N11" s="501"/>
      <c r="O11" s="501"/>
      <c r="P11" s="501"/>
      <c r="Q11" s="502"/>
      <c r="R11" s="503" t="s">
        <v>123</v>
      </c>
      <c r="S11" s="504"/>
      <c r="T11" s="504"/>
      <c r="U11" s="504"/>
      <c r="V11" s="505"/>
      <c r="W11" s="436"/>
      <c r="X11" s="437"/>
      <c r="Y11" s="437"/>
      <c r="Z11" s="437"/>
      <c r="AA11" s="437"/>
      <c r="AB11" s="437"/>
      <c r="AC11" s="437"/>
      <c r="AD11" s="437"/>
      <c r="AE11" s="437"/>
      <c r="AF11" s="437"/>
      <c r="AG11" s="437"/>
      <c r="AH11" s="437"/>
      <c r="AI11" s="437"/>
      <c r="AJ11" s="437"/>
      <c r="AK11" s="437"/>
      <c r="AL11" s="478"/>
      <c r="AM11" s="449" t="s">
        <v>124</v>
      </c>
      <c r="AN11" s="450"/>
      <c r="AO11" s="450"/>
      <c r="AP11" s="450"/>
      <c r="AQ11" s="450"/>
      <c r="AR11" s="450"/>
      <c r="AS11" s="450"/>
      <c r="AT11" s="451"/>
      <c r="AU11" s="452" t="s">
        <v>125</v>
      </c>
      <c r="AV11" s="453"/>
      <c r="AW11" s="453"/>
      <c r="AX11" s="453"/>
      <c r="AY11" s="454" t="s">
        <v>126</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0</v>
      </c>
      <c r="BW11" s="458"/>
      <c r="BX11" s="458"/>
      <c r="BY11" s="458"/>
      <c r="BZ11" s="458"/>
      <c r="CA11" s="458"/>
      <c r="CB11" s="458"/>
      <c r="CC11" s="459"/>
      <c r="CD11" s="460" t="s">
        <v>127</v>
      </c>
      <c r="CE11" s="403"/>
      <c r="CF11" s="403"/>
      <c r="CG11" s="403"/>
      <c r="CH11" s="403"/>
      <c r="CI11" s="403"/>
      <c r="CJ11" s="403"/>
      <c r="CK11" s="403"/>
      <c r="CL11" s="403"/>
      <c r="CM11" s="403"/>
      <c r="CN11" s="403"/>
      <c r="CO11" s="403"/>
      <c r="CP11" s="403"/>
      <c r="CQ11" s="403"/>
      <c r="CR11" s="403"/>
      <c r="CS11" s="46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69837</v>
      </c>
      <c r="S12" s="519"/>
      <c r="T12" s="519"/>
      <c r="U12" s="519"/>
      <c r="V12" s="520"/>
      <c r="W12" s="521" t="s">
        <v>1</v>
      </c>
      <c r="X12" s="453"/>
      <c r="Y12" s="453"/>
      <c r="Z12" s="453"/>
      <c r="AA12" s="453"/>
      <c r="AB12" s="522"/>
      <c r="AC12" s="523" t="s">
        <v>132</v>
      </c>
      <c r="AD12" s="524"/>
      <c r="AE12" s="524"/>
      <c r="AF12" s="524"/>
      <c r="AG12" s="525"/>
      <c r="AH12" s="523" t="s">
        <v>133</v>
      </c>
      <c r="AI12" s="524"/>
      <c r="AJ12" s="524"/>
      <c r="AK12" s="524"/>
      <c r="AL12" s="526"/>
      <c r="AM12" s="449" t="s">
        <v>134</v>
      </c>
      <c r="AN12" s="450"/>
      <c r="AO12" s="450"/>
      <c r="AP12" s="450"/>
      <c r="AQ12" s="450"/>
      <c r="AR12" s="450"/>
      <c r="AS12" s="450"/>
      <c r="AT12" s="451"/>
      <c r="AU12" s="452" t="s">
        <v>94</v>
      </c>
      <c r="AV12" s="453"/>
      <c r="AW12" s="453"/>
      <c r="AX12" s="453"/>
      <c r="AY12" s="454" t="s">
        <v>135</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0" t="s">
        <v>136</v>
      </c>
      <c r="CE12" s="403"/>
      <c r="CF12" s="403"/>
      <c r="CG12" s="403"/>
      <c r="CH12" s="403"/>
      <c r="CI12" s="403"/>
      <c r="CJ12" s="403"/>
      <c r="CK12" s="403"/>
      <c r="CL12" s="403"/>
      <c r="CM12" s="403"/>
      <c r="CN12" s="403"/>
      <c r="CO12" s="403"/>
      <c r="CP12" s="403"/>
      <c r="CQ12" s="403"/>
      <c r="CR12" s="403"/>
      <c r="CS12" s="461"/>
      <c r="CT12" s="486" t="s">
        <v>128</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68198</v>
      </c>
      <c r="S13" s="531"/>
      <c r="T13" s="531"/>
      <c r="U13" s="531"/>
      <c r="V13" s="532"/>
      <c r="W13" s="434" t="s">
        <v>139</v>
      </c>
      <c r="X13" s="435"/>
      <c r="Y13" s="435"/>
      <c r="Z13" s="435"/>
      <c r="AA13" s="435"/>
      <c r="AB13" s="420"/>
      <c r="AC13" s="497">
        <v>1314</v>
      </c>
      <c r="AD13" s="498"/>
      <c r="AE13" s="498"/>
      <c r="AF13" s="498"/>
      <c r="AG13" s="540"/>
      <c r="AH13" s="497">
        <v>1453</v>
      </c>
      <c r="AI13" s="498"/>
      <c r="AJ13" s="498"/>
      <c r="AK13" s="498"/>
      <c r="AL13" s="499"/>
      <c r="AM13" s="449" t="s">
        <v>140</v>
      </c>
      <c r="AN13" s="450"/>
      <c r="AO13" s="450"/>
      <c r="AP13" s="450"/>
      <c r="AQ13" s="450"/>
      <c r="AR13" s="450"/>
      <c r="AS13" s="450"/>
      <c r="AT13" s="451"/>
      <c r="AU13" s="452" t="s">
        <v>141</v>
      </c>
      <c r="AV13" s="453"/>
      <c r="AW13" s="453"/>
      <c r="AX13" s="453"/>
      <c r="AY13" s="454" t="s">
        <v>142</v>
      </c>
      <c r="AZ13" s="455"/>
      <c r="BA13" s="455"/>
      <c r="BB13" s="455"/>
      <c r="BC13" s="455"/>
      <c r="BD13" s="455"/>
      <c r="BE13" s="455"/>
      <c r="BF13" s="455"/>
      <c r="BG13" s="455"/>
      <c r="BH13" s="455"/>
      <c r="BI13" s="455"/>
      <c r="BJ13" s="455"/>
      <c r="BK13" s="455"/>
      <c r="BL13" s="455"/>
      <c r="BM13" s="456"/>
      <c r="BN13" s="457">
        <v>1927194</v>
      </c>
      <c r="BO13" s="458"/>
      <c r="BP13" s="458"/>
      <c r="BQ13" s="458"/>
      <c r="BR13" s="458"/>
      <c r="BS13" s="458"/>
      <c r="BT13" s="458"/>
      <c r="BU13" s="459"/>
      <c r="BV13" s="457">
        <v>780297</v>
      </c>
      <c r="BW13" s="458"/>
      <c r="BX13" s="458"/>
      <c r="BY13" s="458"/>
      <c r="BZ13" s="458"/>
      <c r="CA13" s="458"/>
      <c r="CB13" s="458"/>
      <c r="CC13" s="459"/>
      <c r="CD13" s="460" t="s">
        <v>143</v>
      </c>
      <c r="CE13" s="403"/>
      <c r="CF13" s="403"/>
      <c r="CG13" s="403"/>
      <c r="CH13" s="403"/>
      <c r="CI13" s="403"/>
      <c r="CJ13" s="403"/>
      <c r="CK13" s="403"/>
      <c r="CL13" s="403"/>
      <c r="CM13" s="403"/>
      <c r="CN13" s="403"/>
      <c r="CO13" s="403"/>
      <c r="CP13" s="403"/>
      <c r="CQ13" s="403"/>
      <c r="CR13" s="403"/>
      <c r="CS13" s="461"/>
      <c r="CT13" s="483">
        <v>7.2</v>
      </c>
      <c r="CU13" s="484"/>
      <c r="CV13" s="484"/>
      <c r="CW13" s="484"/>
      <c r="CX13" s="484"/>
      <c r="CY13" s="484"/>
      <c r="CZ13" s="484"/>
      <c r="DA13" s="485"/>
      <c r="DB13" s="483">
        <v>7.4</v>
      </c>
      <c r="DC13" s="484"/>
      <c r="DD13" s="484"/>
      <c r="DE13" s="484"/>
      <c r="DF13" s="484"/>
      <c r="DG13" s="484"/>
      <c r="DH13" s="484"/>
      <c r="DI13" s="48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69602</v>
      </c>
      <c r="S14" s="531"/>
      <c r="T14" s="531"/>
      <c r="U14" s="531"/>
      <c r="V14" s="532"/>
      <c r="W14" s="476"/>
      <c r="X14" s="477"/>
      <c r="Y14" s="477"/>
      <c r="Z14" s="477"/>
      <c r="AA14" s="477"/>
      <c r="AB14" s="470"/>
      <c r="AC14" s="533">
        <v>4.3</v>
      </c>
      <c r="AD14" s="534"/>
      <c r="AE14" s="534"/>
      <c r="AF14" s="534"/>
      <c r="AG14" s="535"/>
      <c r="AH14" s="533">
        <v>4.9000000000000004</v>
      </c>
      <c r="AI14" s="534"/>
      <c r="AJ14" s="534"/>
      <c r="AK14" s="534"/>
      <c r="AL14" s="536"/>
      <c r="AM14" s="449"/>
      <c r="AN14" s="450"/>
      <c r="AO14" s="450"/>
      <c r="AP14" s="450"/>
      <c r="AQ14" s="450"/>
      <c r="AR14" s="450"/>
      <c r="AS14" s="450"/>
      <c r="AT14" s="451"/>
      <c r="AU14" s="452"/>
      <c r="AV14" s="453"/>
      <c r="AW14" s="453"/>
      <c r="AX14" s="453"/>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541" t="s">
        <v>145</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v>14.7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67849</v>
      </c>
      <c r="S15" s="531"/>
      <c r="T15" s="531"/>
      <c r="U15" s="531"/>
      <c r="V15" s="532"/>
      <c r="W15" s="434" t="s">
        <v>147</v>
      </c>
      <c r="X15" s="435"/>
      <c r="Y15" s="435"/>
      <c r="Z15" s="435"/>
      <c r="AA15" s="435"/>
      <c r="AB15" s="420"/>
      <c r="AC15" s="497">
        <v>9369</v>
      </c>
      <c r="AD15" s="498"/>
      <c r="AE15" s="498"/>
      <c r="AF15" s="498"/>
      <c r="AG15" s="540"/>
      <c r="AH15" s="497">
        <v>8907</v>
      </c>
      <c r="AI15" s="498"/>
      <c r="AJ15" s="498"/>
      <c r="AK15" s="498"/>
      <c r="AL15" s="499"/>
      <c r="AM15" s="449"/>
      <c r="AN15" s="450"/>
      <c r="AO15" s="450"/>
      <c r="AP15" s="450"/>
      <c r="AQ15" s="450"/>
      <c r="AR15" s="450"/>
      <c r="AS15" s="450"/>
      <c r="AT15" s="451"/>
      <c r="AU15" s="452"/>
      <c r="AV15" s="453"/>
      <c r="AW15" s="453"/>
      <c r="AX15" s="453"/>
      <c r="AY15" s="407" t="s">
        <v>148</v>
      </c>
      <c r="AZ15" s="408"/>
      <c r="BA15" s="408"/>
      <c r="BB15" s="408"/>
      <c r="BC15" s="408"/>
      <c r="BD15" s="408"/>
      <c r="BE15" s="408"/>
      <c r="BF15" s="408"/>
      <c r="BG15" s="408"/>
      <c r="BH15" s="408"/>
      <c r="BI15" s="408"/>
      <c r="BJ15" s="408"/>
      <c r="BK15" s="408"/>
      <c r="BL15" s="408"/>
      <c r="BM15" s="409"/>
      <c r="BN15" s="410">
        <v>7891180</v>
      </c>
      <c r="BO15" s="411"/>
      <c r="BP15" s="411"/>
      <c r="BQ15" s="411"/>
      <c r="BR15" s="411"/>
      <c r="BS15" s="411"/>
      <c r="BT15" s="411"/>
      <c r="BU15" s="412"/>
      <c r="BV15" s="410">
        <v>8190682</v>
      </c>
      <c r="BW15" s="411"/>
      <c r="BX15" s="411"/>
      <c r="BY15" s="411"/>
      <c r="BZ15" s="411"/>
      <c r="CA15" s="411"/>
      <c r="CB15" s="411"/>
      <c r="CC15" s="412"/>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76"/>
      <c r="X16" s="477"/>
      <c r="Y16" s="477"/>
      <c r="Z16" s="477"/>
      <c r="AA16" s="477"/>
      <c r="AB16" s="470"/>
      <c r="AC16" s="533">
        <v>30.4</v>
      </c>
      <c r="AD16" s="534"/>
      <c r="AE16" s="534"/>
      <c r="AF16" s="534"/>
      <c r="AG16" s="535"/>
      <c r="AH16" s="533">
        <v>30.2</v>
      </c>
      <c r="AI16" s="534"/>
      <c r="AJ16" s="534"/>
      <c r="AK16" s="534"/>
      <c r="AL16" s="536"/>
      <c r="AM16" s="449"/>
      <c r="AN16" s="450"/>
      <c r="AO16" s="450"/>
      <c r="AP16" s="450"/>
      <c r="AQ16" s="450"/>
      <c r="AR16" s="450"/>
      <c r="AS16" s="450"/>
      <c r="AT16" s="451"/>
      <c r="AU16" s="452"/>
      <c r="AV16" s="453"/>
      <c r="AW16" s="453"/>
      <c r="AX16" s="453"/>
      <c r="AY16" s="454" t="s">
        <v>152</v>
      </c>
      <c r="AZ16" s="455"/>
      <c r="BA16" s="455"/>
      <c r="BB16" s="455"/>
      <c r="BC16" s="455"/>
      <c r="BD16" s="455"/>
      <c r="BE16" s="455"/>
      <c r="BF16" s="455"/>
      <c r="BG16" s="455"/>
      <c r="BH16" s="455"/>
      <c r="BI16" s="455"/>
      <c r="BJ16" s="455"/>
      <c r="BK16" s="455"/>
      <c r="BL16" s="455"/>
      <c r="BM16" s="456"/>
      <c r="BN16" s="457">
        <v>14147970</v>
      </c>
      <c r="BO16" s="458"/>
      <c r="BP16" s="458"/>
      <c r="BQ16" s="458"/>
      <c r="BR16" s="458"/>
      <c r="BS16" s="458"/>
      <c r="BT16" s="458"/>
      <c r="BU16" s="459"/>
      <c r="BV16" s="457">
        <v>13419123</v>
      </c>
      <c r="BW16" s="458"/>
      <c r="BX16" s="458"/>
      <c r="BY16" s="458"/>
      <c r="BZ16" s="458"/>
      <c r="CA16" s="458"/>
      <c r="CB16" s="458"/>
      <c r="CC16" s="459"/>
      <c r="CD16" s="191"/>
      <c r="CE16" s="560"/>
      <c r="CF16" s="560"/>
      <c r="CG16" s="560"/>
      <c r="CH16" s="560"/>
      <c r="CI16" s="560"/>
      <c r="CJ16" s="560"/>
      <c r="CK16" s="560"/>
      <c r="CL16" s="560"/>
      <c r="CM16" s="560"/>
      <c r="CN16" s="560"/>
      <c r="CO16" s="560"/>
      <c r="CP16" s="560"/>
      <c r="CQ16" s="560"/>
      <c r="CR16" s="560"/>
      <c r="CS16" s="561"/>
      <c r="CT16" s="483"/>
      <c r="CU16" s="484"/>
      <c r="CV16" s="484"/>
      <c r="CW16" s="484"/>
      <c r="CX16" s="484"/>
      <c r="CY16" s="484"/>
      <c r="CZ16" s="484"/>
      <c r="DA16" s="485"/>
      <c r="DB16" s="483"/>
      <c r="DC16" s="484"/>
      <c r="DD16" s="484"/>
      <c r="DE16" s="484"/>
      <c r="DF16" s="484"/>
      <c r="DG16" s="484"/>
      <c r="DH16" s="484"/>
      <c r="DI16" s="48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34" t="s">
        <v>155</v>
      </c>
      <c r="X17" s="435"/>
      <c r="Y17" s="435"/>
      <c r="Z17" s="435"/>
      <c r="AA17" s="435"/>
      <c r="AB17" s="420"/>
      <c r="AC17" s="497">
        <v>20170</v>
      </c>
      <c r="AD17" s="498"/>
      <c r="AE17" s="498"/>
      <c r="AF17" s="498"/>
      <c r="AG17" s="540"/>
      <c r="AH17" s="497">
        <v>19177</v>
      </c>
      <c r="AI17" s="498"/>
      <c r="AJ17" s="498"/>
      <c r="AK17" s="498"/>
      <c r="AL17" s="499"/>
      <c r="AM17" s="449"/>
      <c r="AN17" s="450"/>
      <c r="AO17" s="450"/>
      <c r="AP17" s="450"/>
      <c r="AQ17" s="450"/>
      <c r="AR17" s="450"/>
      <c r="AS17" s="450"/>
      <c r="AT17" s="451"/>
      <c r="AU17" s="452"/>
      <c r="AV17" s="453"/>
      <c r="AW17" s="453"/>
      <c r="AX17" s="453"/>
      <c r="AY17" s="454" t="s">
        <v>156</v>
      </c>
      <c r="AZ17" s="455"/>
      <c r="BA17" s="455"/>
      <c r="BB17" s="455"/>
      <c r="BC17" s="455"/>
      <c r="BD17" s="455"/>
      <c r="BE17" s="455"/>
      <c r="BF17" s="455"/>
      <c r="BG17" s="455"/>
      <c r="BH17" s="455"/>
      <c r="BI17" s="455"/>
      <c r="BJ17" s="455"/>
      <c r="BK17" s="455"/>
      <c r="BL17" s="455"/>
      <c r="BM17" s="456"/>
      <c r="BN17" s="457">
        <v>9908771</v>
      </c>
      <c r="BO17" s="458"/>
      <c r="BP17" s="458"/>
      <c r="BQ17" s="458"/>
      <c r="BR17" s="458"/>
      <c r="BS17" s="458"/>
      <c r="BT17" s="458"/>
      <c r="BU17" s="459"/>
      <c r="BV17" s="457">
        <v>10302084</v>
      </c>
      <c r="BW17" s="458"/>
      <c r="BX17" s="458"/>
      <c r="BY17" s="458"/>
      <c r="BZ17" s="458"/>
      <c r="CA17" s="458"/>
      <c r="CB17" s="458"/>
      <c r="CC17" s="459"/>
      <c r="CD17" s="191"/>
      <c r="CE17" s="560"/>
      <c r="CF17" s="560"/>
      <c r="CG17" s="560"/>
      <c r="CH17" s="560"/>
      <c r="CI17" s="560"/>
      <c r="CJ17" s="560"/>
      <c r="CK17" s="560"/>
      <c r="CL17" s="560"/>
      <c r="CM17" s="560"/>
      <c r="CN17" s="560"/>
      <c r="CO17" s="560"/>
      <c r="CP17" s="560"/>
      <c r="CQ17" s="560"/>
      <c r="CR17" s="560"/>
      <c r="CS17" s="561"/>
      <c r="CT17" s="483"/>
      <c r="CU17" s="484"/>
      <c r="CV17" s="484"/>
      <c r="CW17" s="484"/>
      <c r="CX17" s="484"/>
      <c r="CY17" s="484"/>
      <c r="CZ17" s="484"/>
      <c r="DA17" s="485"/>
      <c r="DB17" s="483"/>
      <c r="DC17" s="484"/>
      <c r="DD17" s="484"/>
      <c r="DE17" s="484"/>
      <c r="DF17" s="484"/>
      <c r="DG17" s="484"/>
      <c r="DH17" s="484"/>
      <c r="DI17" s="485"/>
    </row>
    <row r="18" spans="1:113" ht="18.75" customHeight="1" thickBot="1" x14ac:dyDescent="0.2">
      <c r="A18" s="178"/>
      <c r="B18" s="568" t="s">
        <v>157</v>
      </c>
      <c r="C18" s="489"/>
      <c r="D18" s="489"/>
      <c r="E18" s="569"/>
      <c r="F18" s="569"/>
      <c r="G18" s="569"/>
      <c r="H18" s="569"/>
      <c r="I18" s="569"/>
      <c r="J18" s="569"/>
      <c r="K18" s="569"/>
      <c r="L18" s="570">
        <v>211.9</v>
      </c>
      <c r="M18" s="570"/>
      <c r="N18" s="570"/>
      <c r="O18" s="570"/>
      <c r="P18" s="570"/>
      <c r="Q18" s="570"/>
      <c r="R18" s="571"/>
      <c r="S18" s="571"/>
      <c r="T18" s="571"/>
      <c r="U18" s="571"/>
      <c r="V18" s="572"/>
      <c r="W18" s="438"/>
      <c r="X18" s="439"/>
      <c r="Y18" s="439"/>
      <c r="Z18" s="439"/>
      <c r="AA18" s="439"/>
      <c r="AB18" s="426"/>
      <c r="AC18" s="573">
        <v>65.400000000000006</v>
      </c>
      <c r="AD18" s="574"/>
      <c r="AE18" s="574"/>
      <c r="AF18" s="574"/>
      <c r="AG18" s="575"/>
      <c r="AH18" s="573">
        <v>64.900000000000006</v>
      </c>
      <c r="AI18" s="574"/>
      <c r="AJ18" s="574"/>
      <c r="AK18" s="574"/>
      <c r="AL18" s="576"/>
      <c r="AM18" s="449"/>
      <c r="AN18" s="450"/>
      <c r="AO18" s="450"/>
      <c r="AP18" s="450"/>
      <c r="AQ18" s="450"/>
      <c r="AR18" s="450"/>
      <c r="AS18" s="450"/>
      <c r="AT18" s="451"/>
      <c r="AU18" s="452"/>
      <c r="AV18" s="453"/>
      <c r="AW18" s="453"/>
      <c r="AX18" s="453"/>
      <c r="AY18" s="454" t="s">
        <v>158</v>
      </c>
      <c r="AZ18" s="455"/>
      <c r="BA18" s="455"/>
      <c r="BB18" s="455"/>
      <c r="BC18" s="455"/>
      <c r="BD18" s="455"/>
      <c r="BE18" s="455"/>
      <c r="BF18" s="455"/>
      <c r="BG18" s="455"/>
      <c r="BH18" s="455"/>
      <c r="BI18" s="455"/>
      <c r="BJ18" s="455"/>
      <c r="BK18" s="455"/>
      <c r="BL18" s="455"/>
      <c r="BM18" s="456"/>
      <c r="BN18" s="457">
        <v>15008787</v>
      </c>
      <c r="BO18" s="458"/>
      <c r="BP18" s="458"/>
      <c r="BQ18" s="458"/>
      <c r="BR18" s="458"/>
      <c r="BS18" s="458"/>
      <c r="BT18" s="458"/>
      <c r="BU18" s="459"/>
      <c r="BV18" s="457">
        <v>15049441</v>
      </c>
      <c r="BW18" s="458"/>
      <c r="BX18" s="458"/>
      <c r="BY18" s="458"/>
      <c r="BZ18" s="458"/>
      <c r="CA18" s="458"/>
      <c r="CB18" s="458"/>
      <c r="CC18" s="459"/>
      <c r="CD18" s="191"/>
      <c r="CE18" s="560"/>
      <c r="CF18" s="560"/>
      <c r="CG18" s="560"/>
      <c r="CH18" s="560"/>
      <c r="CI18" s="560"/>
      <c r="CJ18" s="560"/>
      <c r="CK18" s="560"/>
      <c r="CL18" s="560"/>
      <c r="CM18" s="560"/>
      <c r="CN18" s="560"/>
      <c r="CO18" s="560"/>
      <c r="CP18" s="560"/>
      <c r="CQ18" s="560"/>
      <c r="CR18" s="560"/>
      <c r="CS18" s="561"/>
      <c r="CT18" s="483"/>
      <c r="CU18" s="484"/>
      <c r="CV18" s="484"/>
      <c r="CW18" s="484"/>
      <c r="CX18" s="484"/>
      <c r="CY18" s="484"/>
      <c r="CZ18" s="484"/>
      <c r="DA18" s="485"/>
      <c r="DB18" s="483"/>
      <c r="DC18" s="484"/>
      <c r="DD18" s="484"/>
      <c r="DE18" s="484"/>
      <c r="DF18" s="484"/>
      <c r="DG18" s="484"/>
      <c r="DH18" s="484"/>
      <c r="DI18" s="485"/>
    </row>
    <row r="19" spans="1:113" ht="18.75" customHeight="1" thickBot="1" x14ac:dyDescent="0.2">
      <c r="A19" s="178"/>
      <c r="B19" s="568" t="s">
        <v>159</v>
      </c>
      <c r="C19" s="489"/>
      <c r="D19" s="489"/>
      <c r="E19" s="569"/>
      <c r="F19" s="569"/>
      <c r="G19" s="569"/>
      <c r="H19" s="569"/>
      <c r="I19" s="569"/>
      <c r="J19" s="569"/>
      <c r="K19" s="569"/>
      <c r="L19" s="577">
        <v>326</v>
      </c>
      <c r="M19" s="577"/>
      <c r="N19" s="577"/>
      <c r="O19" s="577"/>
      <c r="P19" s="577"/>
      <c r="Q19" s="577"/>
      <c r="R19" s="578"/>
      <c r="S19" s="578"/>
      <c r="T19" s="578"/>
      <c r="U19" s="578"/>
      <c r="V19" s="579"/>
      <c r="W19" s="404"/>
      <c r="X19" s="405"/>
      <c r="Y19" s="405"/>
      <c r="Z19" s="405"/>
      <c r="AA19" s="405"/>
      <c r="AB19" s="405"/>
      <c r="AC19" s="555"/>
      <c r="AD19" s="555"/>
      <c r="AE19" s="555"/>
      <c r="AF19" s="555"/>
      <c r="AG19" s="555"/>
      <c r="AH19" s="555"/>
      <c r="AI19" s="555"/>
      <c r="AJ19" s="555"/>
      <c r="AK19" s="555"/>
      <c r="AL19" s="556"/>
      <c r="AM19" s="449"/>
      <c r="AN19" s="450"/>
      <c r="AO19" s="450"/>
      <c r="AP19" s="450"/>
      <c r="AQ19" s="450"/>
      <c r="AR19" s="450"/>
      <c r="AS19" s="450"/>
      <c r="AT19" s="451"/>
      <c r="AU19" s="452"/>
      <c r="AV19" s="453"/>
      <c r="AW19" s="453"/>
      <c r="AX19" s="453"/>
      <c r="AY19" s="454" t="s">
        <v>160</v>
      </c>
      <c r="AZ19" s="455"/>
      <c r="BA19" s="455"/>
      <c r="BB19" s="455"/>
      <c r="BC19" s="455"/>
      <c r="BD19" s="455"/>
      <c r="BE19" s="455"/>
      <c r="BF19" s="455"/>
      <c r="BG19" s="455"/>
      <c r="BH19" s="455"/>
      <c r="BI19" s="455"/>
      <c r="BJ19" s="455"/>
      <c r="BK19" s="455"/>
      <c r="BL19" s="455"/>
      <c r="BM19" s="456"/>
      <c r="BN19" s="457">
        <v>21712750</v>
      </c>
      <c r="BO19" s="458"/>
      <c r="BP19" s="458"/>
      <c r="BQ19" s="458"/>
      <c r="BR19" s="458"/>
      <c r="BS19" s="458"/>
      <c r="BT19" s="458"/>
      <c r="BU19" s="459"/>
      <c r="BV19" s="457">
        <v>19586320</v>
      </c>
      <c r="BW19" s="458"/>
      <c r="BX19" s="458"/>
      <c r="BY19" s="458"/>
      <c r="BZ19" s="458"/>
      <c r="CA19" s="458"/>
      <c r="CB19" s="458"/>
      <c r="CC19" s="459"/>
      <c r="CD19" s="191"/>
      <c r="CE19" s="560"/>
      <c r="CF19" s="560"/>
      <c r="CG19" s="560"/>
      <c r="CH19" s="560"/>
      <c r="CI19" s="560"/>
      <c r="CJ19" s="560"/>
      <c r="CK19" s="560"/>
      <c r="CL19" s="560"/>
      <c r="CM19" s="560"/>
      <c r="CN19" s="560"/>
      <c r="CO19" s="560"/>
      <c r="CP19" s="560"/>
      <c r="CQ19" s="560"/>
      <c r="CR19" s="560"/>
      <c r="CS19" s="561"/>
      <c r="CT19" s="483"/>
      <c r="CU19" s="484"/>
      <c r="CV19" s="484"/>
      <c r="CW19" s="484"/>
      <c r="CX19" s="484"/>
      <c r="CY19" s="484"/>
      <c r="CZ19" s="484"/>
      <c r="DA19" s="485"/>
      <c r="DB19" s="483"/>
      <c r="DC19" s="484"/>
      <c r="DD19" s="484"/>
      <c r="DE19" s="484"/>
      <c r="DF19" s="484"/>
      <c r="DG19" s="484"/>
      <c r="DH19" s="484"/>
      <c r="DI19" s="485"/>
    </row>
    <row r="20" spans="1:113" ht="18.75" customHeight="1" thickBot="1" x14ac:dyDescent="0.2">
      <c r="A20" s="178"/>
      <c r="B20" s="568" t="s">
        <v>161</v>
      </c>
      <c r="C20" s="489"/>
      <c r="D20" s="489"/>
      <c r="E20" s="569"/>
      <c r="F20" s="569"/>
      <c r="G20" s="569"/>
      <c r="H20" s="569"/>
      <c r="I20" s="569"/>
      <c r="J20" s="569"/>
      <c r="K20" s="569"/>
      <c r="L20" s="577">
        <v>27110</v>
      </c>
      <c r="M20" s="577"/>
      <c r="N20" s="577"/>
      <c r="O20" s="577"/>
      <c r="P20" s="577"/>
      <c r="Q20" s="577"/>
      <c r="R20" s="578"/>
      <c r="S20" s="578"/>
      <c r="T20" s="578"/>
      <c r="U20" s="578"/>
      <c r="V20" s="579"/>
      <c r="W20" s="438"/>
      <c r="X20" s="439"/>
      <c r="Y20" s="439"/>
      <c r="Z20" s="439"/>
      <c r="AA20" s="439"/>
      <c r="AB20" s="439"/>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191"/>
      <c r="CE20" s="560"/>
      <c r="CF20" s="560"/>
      <c r="CG20" s="560"/>
      <c r="CH20" s="560"/>
      <c r="CI20" s="560"/>
      <c r="CJ20" s="560"/>
      <c r="CK20" s="560"/>
      <c r="CL20" s="560"/>
      <c r="CM20" s="560"/>
      <c r="CN20" s="560"/>
      <c r="CO20" s="560"/>
      <c r="CP20" s="560"/>
      <c r="CQ20" s="560"/>
      <c r="CR20" s="560"/>
      <c r="CS20" s="561"/>
      <c r="CT20" s="483"/>
      <c r="CU20" s="484"/>
      <c r="CV20" s="484"/>
      <c r="CW20" s="484"/>
      <c r="CX20" s="484"/>
      <c r="CY20" s="484"/>
      <c r="CZ20" s="484"/>
      <c r="DA20" s="485"/>
      <c r="DB20" s="483"/>
      <c r="DC20" s="484"/>
      <c r="DD20" s="484"/>
      <c r="DE20" s="484"/>
      <c r="DF20" s="484"/>
      <c r="DG20" s="484"/>
      <c r="DH20" s="484"/>
      <c r="DI20" s="48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83"/>
      <c r="CU21" s="484"/>
      <c r="CV21" s="484"/>
      <c r="CW21" s="484"/>
      <c r="CX21" s="484"/>
      <c r="CY21" s="484"/>
      <c r="CZ21" s="484"/>
      <c r="DA21" s="485"/>
      <c r="DB21" s="483"/>
      <c r="DC21" s="484"/>
      <c r="DD21" s="484"/>
      <c r="DE21" s="484"/>
      <c r="DF21" s="484"/>
      <c r="DG21" s="484"/>
      <c r="DH21" s="484"/>
      <c r="DI21" s="485"/>
    </row>
    <row r="22" spans="1:113" ht="18.75" customHeight="1" x14ac:dyDescent="0.15">
      <c r="A22" s="178"/>
      <c r="B22" s="616" t="s">
        <v>163</v>
      </c>
      <c r="C22" s="590"/>
      <c r="D22" s="591"/>
      <c r="E22" s="428" t="s">
        <v>1</v>
      </c>
      <c r="F22" s="435"/>
      <c r="G22" s="435"/>
      <c r="H22" s="435"/>
      <c r="I22" s="435"/>
      <c r="J22" s="435"/>
      <c r="K22" s="420"/>
      <c r="L22" s="428" t="s">
        <v>164</v>
      </c>
      <c r="M22" s="435"/>
      <c r="N22" s="435"/>
      <c r="O22" s="435"/>
      <c r="P22" s="420"/>
      <c r="Q22" s="621" t="s">
        <v>165</v>
      </c>
      <c r="R22" s="622"/>
      <c r="S22" s="622"/>
      <c r="T22" s="622"/>
      <c r="U22" s="622"/>
      <c r="V22" s="623"/>
      <c r="W22" s="589" t="s">
        <v>166</v>
      </c>
      <c r="X22" s="590"/>
      <c r="Y22" s="591"/>
      <c r="Z22" s="428" t="s">
        <v>1</v>
      </c>
      <c r="AA22" s="435"/>
      <c r="AB22" s="435"/>
      <c r="AC22" s="435"/>
      <c r="AD22" s="435"/>
      <c r="AE22" s="435"/>
      <c r="AF22" s="435"/>
      <c r="AG22" s="420"/>
      <c r="AH22" s="627" t="s">
        <v>167</v>
      </c>
      <c r="AI22" s="435"/>
      <c r="AJ22" s="435"/>
      <c r="AK22" s="435"/>
      <c r="AL22" s="420"/>
      <c r="AM22" s="627" t="s">
        <v>168</v>
      </c>
      <c r="AN22" s="628"/>
      <c r="AO22" s="628"/>
      <c r="AP22" s="628"/>
      <c r="AQ22" s="628"/>
      <c r="AR22" s="629"/>
      <c r="AS22" s="621" t="s">
        <v>165</v>
      </c>
      <c r="AT22" s="622"/>
      <c r="AU22" s="622"/>
      <c r="AV22" s="622"/>
      <c r="AW22" s="622"/>
      <c r="AX22" s="633"/>
      <c r="AY22" s="407" t="s">
        <v>169</v>
      </c>
      <c r="AZ22" s="408"/>
      <c r="BA22" s="408"/>
      <c r="BB22" s="408"/>
      <c r="BC22" s="408"/>
      <c r="BD22" s="408"/>
      <c r="BE22" s="408"/>
      <c r="BF22" s="408"/>
      <c r="BG22" s="408"/>
      <c r="BH22" s="408"/>
      <c r="BI22" s="408"/>
      <c r="BJ22" s="408"/>
      <c r="BK22" s="408"/>
      <c r="BL22" s="408"/>
      <c r="BM22" s="409"/>
      <c r="BN22" s="410">
        <v>30585802</v>
      </c>
      <c r="BO22" s="411"/>
      <c r="BP22" s="411"/>
      <c r="BQ22" s="411"/>
      <c r="BR22" s="411"/>
      <c r="BS22" s="411"/>
      <c r="BT22" s="411"/>
      <c r="BU22" s="412"/>
      <c r="BV22" s="410">
        <v>30750011</v>
      </c>
      <c r="BW22" s="411"/>
      <c r="BX22" s="411"/>
      <c r="BY22" s="411"/>
      <c r="BZ22" s="411"/>
      <c r="CA22" s="411"/>
      <c r="CB22" s="411"/>
      <c r="CC22" s="412"/>
      <c r="CD22" s="191"/>
      <c r="CE22" s="560"/>
      <c r="CF22" s="560"/>
      <c r="CG22" s="560"/>
      <c r="CH22" s="560"/>
      <c r="CI22" s="560"/>
      <c r="CJ22" s="560"/>
      <c r="CK22" s="560"/>
      <c r="CL22" s="560"/>
      <c r="CM22" s="560"/>
      <c r="CN22" s="560"/>
      <c r="CO22" s="560"/>
      <c r="CP22" s="560"/>
      <c r="CQ22" s="560"/>
      <c r="CR22" s="560"/>
      <c r="CS22" s="561"/>
      <c r="CT22" s="483"/>
      <c r="CU22" s="484"/>
      <c r="CV22" s="484"/>
      <c r="CW22" s="484"/>
      <c r="CX22" s="484"/>
      <c r="CY22" s="484"/>
      <c r="CZ22" s="484"/>
      <c r="DA22" s="485"/>
      <c r="DB22" s="483"/>
      <c r="DC22" s="484"/>
      <c r="DD22" s="484"/>
      <c r="DE22" s="484"/>
      <c r="DF22" s="484"/>
      <c r="DG22" s="484"/>
      <c r="DH22" s="484"/>
      <c r="DI22" s="485"/>
    </row>
    <row r="23" spans="1:113" ht="18.75" customHeight="1" x14ac:dyDescent="0.15">
      <c r="A23" s="178"/>
      <c r="B23" s="617"/>
      <c r="C23" s="593"/>
      <c r="D23" s="594"/>
      <c r="E23" s="474"/>
      <c r="F23" s="477"/>
      <c r="G23" s="477"/>
      <c r="H23" s="477"/>
      <c r="I23" s="477"/>
      <c r="J23" s="477"/>
      <c r="K23" s="470"/>
      <c r="L23" s="474"/>
      <c r="M23" s="477"/>
      <c r="N23" s="477"/>
      <c r="O23" s="477"/>
      <c r="P23" s="470"/>
      <c r="Q23" s="624"/>
      <c r="R23" s="625"/>
      <c r="S23" s="625"/>
      <c r="T23" s="625"/>
      <c r="U23" s="625"/>
      <c r="V23" s="626"/>
      <c r="W23" s="592"/>
      <c r="X23" s="593"/>
      <c r="Y23" s="594"/>
      <c r="Z23" s="474"/>
      <c r="AA23" s="477"/>
      <c r="AB23" s="477"/>
      <c r="AC23" s="477"/>
      <c r="AD23" s="477"/>
      <c r="AE23" s="477"/>
      <c r="AF23" s="477"/>
      <c r="AG23" s="470"/>
      <c r="AH23" s="474"/>
      <c r="AI23" s="477"/>
      <c r="AJ23" s="477"/>
      <c r="AK23" s="477"/>
      <c r="AL23" s="470"/>
      <c r="AM23" s="630"/>
      <c r="AN23" s="631"/>
      <c r="AO23" s="631"/>
      <c r="AP23" s="631"/>
      <c r="AQ23" s="631"/>
      <c r="AR23" s="632"/>
      <c r="AS23" s="624"/>
      <c r="AT23" s="625"/>
      <c r="AU23" s="625"/>
      <c r="AV23" s="625"/>
      <c r="AW23" s="625"/>
      <c r="AX23" s="634"/>
      <c r="AY23" s="454" t="s">
        <v>170</v>
      </c>
      <c r="AZ23" s="455"/>
      <c r="BA23" s="455"/>
      <c r="BB23" s="455"/>
      <c r="BC23" s="455"/>
      <c r="BD23" s="455"/>
      <c r="BE23" s="455"/>
      <c r="BF23" s="455"/>
      <c r="BG23" s="455"/>
      <c r="BH23" s="455"/>
      <c r="BI23" s="455"/>
      <c r="BJ23" s="455"/>
      <c r="BK23" s="455"/>
      <c r="BL23" s="455"/>
      <c r="BM23" s="456"/>
      <c r="BN23" s="457">
        <v>11510351</v>
      </c>
      <c r="BO23" s="458"/>
      <c r="BP23" s="458"/>
      <c r="BQ23" s="458"/>
      <c r="BR23" s="458"/>
      <c r="BS23" s="458"/>
      <c r="BT23" s="458"/>
      <c r="BU23" s="459"/>
      <c r="BV23" s="457">
        <v>10708696</v>
      </c>
      <c r="BW23" s="458"/>
      <c r="BX23" s="458"/>
      <c r="BY23" s="458"/>
      <c r="BZ23" s="458"/>
      <c r="CA23" s="458"/>
      <c r="CB23" s="458"/>
      <c r="CC23" s="459"/>
      <c r="CD23" s="191"/>
      <c r="CE23" s="560"/>
      <c r="CF23" s="560"/>
      <c r="CG23" s="560"/>
      <c r="CH23" s="560"/>
      <c r="CI23" s="560"/>
      <c r="CJ23" s="560"/>
      <c r="CK23" s="560"/>
      <c r="CL23" s="560"/>
      <c r="CM23" s="560"/>
      <c r="CN23" s="560"/>
      <c r="CO23" s="560"/>
      <c r="CP23" s="560"/>
      <c r="CQ23" s="560"/>
      <c r="CR23" s="560"/>
      <c r="CS23" s="561"/>
      <c r="CT23" s="483"/>
      <c r="CU23" s="484"/>
      <c r="CV23" s="484"/>
      <c r="CW23" s="484"/>
      <c r="CX23" s="484"/>
      <c r="CY23" s="484"/>
      <c r="CZ23" s="484"/>
      <c r="DA23" s="485"/>
      <c r="DB23" s="483"/>
      <c r="DC23" s="484"/>
      <c r="DD23" s="484"/>
      <c r="DE23" s="484"/>
      <c r="DF23" s="484"/>
      <c r="DG23" s="484"/>
      <c r="DH23" s="484"/>
      <c r="DI23" s="485"/>
    </row>
    <row r="24" spans="1:113" ht="18.75" customHeight="1" thickBot="1" x14ac:dyDescent="0.2">
      <c r="A24" s="178"/>
      <c r="B24" s="617"/>
      <c r="C24" s="593"/>
      <c r="D24" s="594"/>
      <c r="E24" s="496" t="s">
        <v>171</v>
      </c>
      <c r="F24" s="450"/>
      <c r="G24" s="450"/>
      <c r="H24" s="450"/>
      <c r="I24" s="450"/>
      <c r="J24" s="450"/>
      <c r="K24" s="451"/>
      <c r="L24" s="497">
        <v>1</v>
      </c>
      <c r="M24" s="498"/>
      <c r="N24" s="498"/>
      <c r="O24" s="498"/>
      <c r="P24" s="540"/>
      <c r="Q24" s="497">
        <v>9000</v>
      </c>
      <c r="R24" s="498"/>
      <c r="S24" s="498"/>
      <c r="T24" s="498"/>
      <c r="U24" s="498"/>
      <c r="V24" s="540"/>
      <c r="W24" s="592"/>
      <c r="X24" s="593"/>
      <c r="Y24" s="594"/>
      <c r="Z24" s="496" t="s">
        <v>172</v>
      </c>
      <c r="AA24" s="450"/>
      <c r="AB24" s="450"/>
      <c r="AC24" s="450"/>
      <c r="AD24" s="450"/>
      <c r="AE24" s="450"/>
      <c r="AF24" s="450"/>
      <c r="AG24" s="451"/>
      <c r="AH24" s="497">
        <v>450</v>
      </c>
      <c r="AI24" s="498"/>
      <c r="AJ24" s="498"/>
      <c r="AK24" s="498"/>
      <c r="AL24" s="540"/>
      <c r="AM24" s="497">
        <v>1404900</v>
      </c>
      <c r="AN24" s="498"/>
      <c r="AO24" s="498"/>
      <c r="AP24" s="498"/>
      <c r="AQ24" s="498"/>
      <c r="AR24" s="540"/>
      <c r="AS24" s="497">
        <v>3122</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57">
        <v>18241864</v>
      </c>
      <c r="BO24" s="458"/>
      <c r="BP24" s="458"/>
      <c r="BQ24" s="458"/>
      <c r="BR24" s="458"/>
      <c r="BS24" s="458"/>
      <c r="BT24" s="458"/>
      <c r="BU24" s="459"/>
      <c r="BV24" s="457">
        <v>18474403</v>
      </c>
      <c r="BW24" s="458"/>
      <c r="BX24" s="458"/>
      <c r="BY24" s="458"/>
      <c r="BZ24" s="458"/>
      <c r="CA24" s="458"/>
      <c r="CB24" s="458"/>
      <c r="CC24" s="459"/>
      <c r="CD24" s="191"/>
      <c r="CE24" s="560"/>
      <c r="CF24" s="560"/>
      <c r="CG24" s="560"/>
      <c r="CH24" s="560"/>
      <c r="CI24" s="560"/>
      <c r="CJ24" s="560"/>
      <c r="CK24" s="560"/>
      <c r="CL24" s="560"/>
      <c r="CM24" s="560"/>
      <c r="CN24" s="560"/>
      <c r="CO24" s="560"/>
      <c r="CP24" s="560"/>
      <c r="CQ24" s="560"/>
      <c r="CR24" s="560"/>
      <c r="CS24" s="561"/>
      <c r="CT24" s="483"/>
      <c r="CU24" s="484"/>
      <c r="CV24" s="484"/>
      <c r="CW24" s="484"/>
      <c r="CX24" s="484"/>
      <c r="CY24" s="484"/>
      <c r="CZ24" s="484"/>
      <c r="DA24" s="485"/>
      <c r="DB24" s="483"/>
      <c r="DC24" s="484"/>
      <c r="DD24" s="484"/>
      <c r="DE24" s="484"/>
      <c r="DF24" s="484"/>
      <c r="DG24" s="484"/>
      <c r="DH24" s="484"/>
      <c r="DI24" s="485"/>
    </row>
    <row r="25" spans="1:113" ht="18.75" customHeight="1" x14ac:dyDescent="0.15">
      <c r="A25" s="178"/>
      <c r="B25" s="617"/>
      <c r="C25" s="593"/>
      <c r="D25" s="594"/>
      <c r="E25" s="496" t="s">
        <v>174</v>
      </c>
      <c r="F25" s="450"/>
      <c r="G25" s="450"/>
      <c r="H25" s="450"/>
      <c r="I25" s="450"/>
      <c r="J25" s="450"/>
      <c r="K25" s="451"/>
      <c r="L25" s="497">
        <v>1</v>
      </c>
      <c r="M25" s="498"/>
      <c r="N25" s="498"/>
      <c r="O25" s="498"/>
      <c r="P25" s="540"/>
      <c r="Q25" s="497">
        <v>7450</v>
      </c>
      <c r="R25" s="498"/>
      <c r="S25" s="498"/>
      <c r="T25" s="498"/>
      <c r="U25" s="498"/>
      <c r="V25" s="540"/>
      <c r="W25" s="592"/>
      <c r="X25" s="593"/>
      <c r="Y25" s="594"/>
      <c r="Z25" s="496" t="s">
        <v>175</v>
      </c>
      <c r="AA25" s="450"/>
      <c r="AB25" s="450"/>
      <c r="AC25" s="450"/>
      <c r="AD25" s="450"/>
      <c r="AE25" s="450"/>
      <c r="AF25" s="450"/>
      <c r="AG25" s="451"/>
      <c r="AH25" s="497">
        <v>110</v>
      </c>
      <c r="AI25" s="498"/>
      <c r="AJ25" s="498"/>
      <c r="AK25" s="498"/>
      <c r="AL25" s="540"/>
      <c r="AM25" s="497">
        <v>338470</v>
      </c>
      <c r="AN25" s="498"/>
      <c r="AO25" s="498"/>
      <c r="AP25" s="498"/>
      <c r="AQ25" s="498"/>
      <c r="AR25" s="540"/>
      <c r="AS25" s="497">
        <v>3077</v>
      </c>
      <c r="AT25" s="498"/>
      <c r="AU25" s="498"/>
      <c r="AV25" s="498"/>
      <c r="AW25" s="498"/>
      <c r="AX25" s="499"/>
      <c r="AY25" s="407" t="s">
        <v>176</v>
      </c>
      <c r="AZ25" s="408"/>
      <c r="BA25" s="408"/>
      <c r="BB25" s="408"/>
      <c r="BC25" s="408"/>
      <c r="BD25" s="408"/>
      <c r="BE25" s="408"/>
      <c r="BF25" s="408"/>
      <c r="BG25" s="408"/>
      <c r="BH25" s="408"/>
      <c r="BI25" s="408"/>
      <c r="BJ25" s="408"/>
      <c r="BK25" s="408"/>
      <c r="BL25" s="408"/>
      <c r="BM25" s="409"/>
      <c r="BN25" s="410">
        <v>4181690</v>
      </c>
      <c r="BO25" s="411"/>
      <c r="BP25" s="411"/>
      <c r="BQ25" s="411"/>
      <c r="BR25" s="411"/>
      <c r="BS25" s="411"/>
      <c r="BT25" s="411"/>
      <c r="BU25" s="412"/>
      <c r="BV25" s="410">
        <v>1783042</v>
      </c>
      <c r="BW25" s="411"/>
      <c r="BX25" s="411"/>
      <c r="BY25" s="411"/>
      <c r="BZ25" s="411"/>
      <c r="CA25" s="411"/>
      <c r="CB25" s="411"/>
      <c r="CC25" s="412"/>
      <c r="CD25" s="191"/>
      <c r="CE25" s="560"/>
      <c r="CF25" s="560"/>
      <c r="CG25" s="560"/>
      <c r="CH25" s="560"/>
      <c r="CI25" s="560"/>
      <c r="CJ25" s="560"/>
      <c r="CK25" s="560"/>
      <c r="CL25" s="560"/>
      <c r="CM25" s="560"/>
      <c r="CN25" s="560"/>
      <c r="CO25" s="560"/>
      <c r="CP25" s="560"/>
      <c r="CQ25" s="560"/>
      <c r="CR25" s="560"/>
      <c r="CS25" s="561"/>
      <c r="CT25" s="483"/>
      <c r="CU25" s="484"/>
      <c r="CV25" s="484"/>
      <c r="CW25" s="484"/>
      <c r="CX25" s="484"/>
      <c r="CY25" s="484"/>
      <c r="CZ25" s="484"/>
      <c r="DA25" s="485"/>
      <c r="DB25" s="483"/>
      <c r="DC25" s="484"/>
      <c r="DD25" s="484"/>
      <c r="DE25" s="484"/>
      <c r="DF25" s="484"/>
      <c r="DG25" s="484"/>
      <c r="DH25" s="484"/>
      <c r="DI25" s="485"/>
    </row>
    <row r="26" spans="1:113" ht="18.75" customHeight="1" x14ac:dyDescent="0.15">
      <c r="A26" s="178"/>
      <c r="B26" s="617"/>
      <c r="C26" s="593"/>
      <c r="D26" s="594"/>
      <c r="E26" s="496" t="s">
        <v>177</v>
      </c>
      <c r="F26" s="450"/>
      <c r="G26" s="450"/>
      <c r="H26" s="450"/>
      <c r="I26" s="450"/>
      <c r="J26" s="450"/>
      <c r="K26" s="451"/>
      <c r="L26" s="497">
        <v>1</v>
      </c>
      <c r="M26" s="498"/>
      <c r="N26" s="498"/>
      <c r="O26" s="498"/>
      <c r="P26" s="540"/>
      <c r="Q26" s="497">
        <v>6650</v>
      </c>
      <c r="R26" s="498"/>
      <c r="S26" s="498"/>
      <c r="T26" s="498"/>
      <c r="U26" s="498"/>
      <c r="V26" s="540"/>
      <c r="W26" s="592"/>
      <c r="X26" s="593"/>
      <c r="Y26" s="594"/>
      <c r="Z26" s="496" t="s">
        <v>178</v>
      </c>
      <c r="AA26" s="598"/>
      <c r="AB26" s="598"/>
      <c r="AC26" s="598"/>
      <c r="AD26" s="598"/>
      <c r="AE26" s="598"/>
      <c r="AF26" s="598"/>
      <c r="AG26" s="599"/>
      <c r="AH26" s="497">
        <v>12</v>
      </c>
      <c r="AI26" s="498"/>
      <c r="AJ26" s="498"/>
      <c r="AK26" s="498"/>
      <c r="AL26" s="540"/>
      <c r="AM26" s="497">
        <v>30660</v>
      </c>
      <c r="AN26" s="498"/>
      <c r="AO26" s="498"/>
      <c r="AP26" s="498"/>
      <c r="AQ26" s="498"/>
      <c r="AR26" s="540"/>
      <c r="AS26" s="497">
        <v>2555</v>
      </c>
      <c r="AT26" s="498"/>
      <c r="AU26" s="498"/>
      <c r="AV26" s="498"/>
      <c r="AW26" s="498"/>
      <c r="AX26" s="499"/>
      <c r="AY26" s="460" t="s">
        <v>179</v>
      </c>
      <c r="AZ26" s="403"/>
      <c r="BA26" s="403"/>
      <c r="BB26" s="403"/>
      <c r="BC26" s="403"/>
      <c r="BD26" s="403"/>
      <c r="BE26" s="403"/>
      <c r="BF26" s="403"/>
      <c r="BG26" s="403"/>
      <c r="BH26" s="403"/>
      <c r="BI26" s="403"/>
      <c r="BJ26" s="403"/>
      <c r="BK26" s="403"/>
      <c r="BL26" s="403"/>
      <c r="BM26" s="461"/>
      <c r="BN26" s="457">
        <v>11968</v>
      </c>
      <c r="BO26" s="458"/>
      <c r="BP26" s="458"/>
      <c r="BQ26" s="458"/>
      <c r="BR26" s="458"/>
      <c r="BS26" s="458"/>
      <c r="BT26" s="458"/>
      <c r="BU26" s="459"/>
      <c r="BV26" s="457">
        <v>11660</v>
      </c>
      <c r="BW26" s="458"/>
      <c r="BX26" s="458"/>
      <c r="BY26" s="458"/>
      <c r="BZ26" s="458"/>
      <c r="CA26" s="458"/>
      <c r="CB26" s="458"/>
      <c r="CC26" s="459"/>
      <c r="CD26" s="191"/>
      <c r="CE26" s="560"/>
      <c r="CF26" s="560"/>
      <c r="CG26" s="560"/>
      <c r="CH26" s="560"/>
      <c r="CI26" s="560"/>
      <c r="CJ26" s="560"/>
      <c r="CK26" s="560"/>
      <c r="CL26" s="560"/>
      <c r="CM26" s="560"/>
      <c r="CN26" s="560"/>
      <c r="CO26" s="560"/>
      <c r="CP26" s="560"/>
      <c r="CQ26" s="560"/>
      <c r="CR26" s="560"/>
      <c r="CS26" s="561"/>
      <c r="CT26" s="483"/>
      <c r="CU26" s="484"/>
      <c r="CV26" s="484"/>
      <c r="CW26" s="484"/>
      <c r="CX26" s="484"/>
      <c r="CY26" s="484"/>
      <c r="CZ26" s="484"/>
      <c r="DA26" s="485"/>
      <c r="DB26" s="483"/>
      <c r="DC26" s="484"/>
      <c r="DD26" s="484"/>
      <c r="DE26" s="484"/>
      <c r="DF26" s="484"/>
      <c r="DG26" s="484"/>
      <c r="DH26" s="484"/>
      <c r="DI26" s="485"/>
    </row>
    <row r="27" spans="1:113" ht="18.75" customHeight="1" thickBot="1" x14ac:dyDescent="0.2">
      <c r="A27" s="178"/>
      <c r="B27" s="617"/>
      <c r="C27" s="593"/>
      <c r="D27" s="594"/>
      <c r="E27" s="496" t="s">
        <v>180</v>
      </c>
      <c r="F27" s="450"/>
      <c r="G27" s="450"/>
      <c r="H27" s="450"/>
      <c r="I27" s="450"/>
      <c r="J27" s="450"/>
      <c r="K27" s="451"/>
      <c r="L27" s="497">
        <v>1</v>
      </c>
      <c r="M27" s="498"/>
      <c r="N27" s="498"/>
      <c r="O27" s="498"/>
      <c r="P27" s="540"/>
      <c r="Q27" s="497">
        <v>5000</v>
      </c>
      <c r="R27" s="498"/>
      <c r="S27" s="498"/>
      <c r="T27" s="498"/>
      <c r="U27" s="498"/>
      <c r="V27" s="540"/>
      <c r="W27" s="592"/>
      <c r="X27" s="593"/>
      <c r="Y27" s="594"/>
      <c r="Z27" s="496" t="s">
        <v>181</v>
      </c>
      <c r="AA27" s="450"/>
      <c r="AB27" s="450"/>
      <c r="AC27" s="450"/>
      <c r="AD27" s="450"/>
      <c r="AE27" s="450"/>
      <c r="AF27" s="450"/>
      <c r="AG27" s="451"/>
      <c r="AH27" s="497">
        <v>71</v>
      </c>
      <c r="AI27" s="498"/>
      <c r="AJ27" s="498"/>
      <c r="AK27" s="498"/>
      <c r="AL27" s="540"/>
      <c r="AM27" s="497">
        <v>229185</v>
      </c>
      <c r="AN27" s="498"/>
      <c r="AO27" s="498"/>
      <c r="AP27" s="498"/>
      <c r="AQ27" s="498"/>
      <c r="AR27" s="540"/>
      <c r="AS27" s="497">
        <v>3228</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327546</v>
      </c>
      <c r="BO27" s="566"/>
      <c r="BP27" s="566"/>
      <c r="BQ27" s="566"/>
      <c r="BR27" s="566"/>
      <c r="BS27" s="566"/>
      <c r="BT27" s="566"/>
      <c r="BU27" s="567"/>
      <c r="BV27" s="565">
        <v>327546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83"/>
      <c r="CU27" s="484"/>
      <c r="CV27" s="484"/>
      <c r="CW27" s="484"/>
      <c r="CX27" s="484"/>
      <c r="CY27" s="484"/>
      <c r="CZ27" s="484"/>
      <c r="DA27" s="485"/>
      <c r="DB27" s="483"/>
      <c r="DC27" s="484"/>
      <c r="DD27" s="484"/>
      <c r="DE27" s="484"/>
      <c r="DF27" s="484"/>
      <c r="DG27" s="484"/>
      <c r="DH27" s="484"/>
      <c r="DI27" s="485"/>
    </row>
    <row r="28" spans="1:113" ht="18.75" customHeight="1" x14ac:dyDescent="0.15">
      <c r="A28" s="178"/>
      <c r="B28" s="617"/>
      <c r="C28" s="593"/>
      <c r="D28" s="594"/>
      <c r="E28" s="496" t="s">
        <v>183</v>
      </c>
      <c r="F28" s="450"/>
      <c r="G28" s="450"/>
      <c r="H28" s="450"/>
      <c r="I28" s="450"/>
      <c r="J28" s="450"/>
      <c r="K28" s="451"/>
      <c r="L28" s="497">
        <v>1</v>
      </c>
      <c r="M28" s="498"/>
      <c r="N28" s="498"/>
      <c r="O28" s="498"/>
      <c r="P28" s="540"/>
      <c r="Q28" s="497">
        <v>4400</v>
      </c>
      <c r="R28" s="498"/>
      <c r="S28" s="498"/>
      <c r="T28" s="498"/>
      <c r="U28" s="498"/>
      <c r="V28" s="540"/>
      <c r="W28" s="592"/>
      <c r="X28" s="593"/>
      <c r="Y28" s="594"/>
      <c r="Z28" s="496" t="s">
        <v>184</v>
      </c>
      <c r="AA28" s="450"/>
      <c r="AB28" s="450"/>
      <c r="AC28" s="450"/>
      <c r="AD28" s="450"/>
      <c r="AE28" s="450"/>
      <c r="AF28" s="450"/>
      <c r="AG28" s="451"/>
      <c r="AH28" s="497" t="s">
        <v>185</v>
      </c>
      <c r="AI28" s="498"/>
      <c r="AJ28" s="498"/>
      <c r="AK28" s="498"/>
      <c r="AL28" s="540"/>
      <c r="AM28" s="497" t="s">
        <v>137</v>
      </c>
      <c r="AN28" s="498"/>
      <c r="AO28" s="498"/>
      <c r="AP28" s="498"/>
      <c r="AQ28" s="498"/>
      <c r="AR28" s="540"/>
      <c r="AS28" s="497" t="s">
        <v>128</v>
      </c>
      <c r="AT28" s="498"/>
      <c r="AU28" s="498"/>
      <c r="AV28" s="498"/>
      <c r="AW28" s="498"/>
      <c r="AX28" s="499"/>
      <c r="AY28" s="600" t="s">
        <v>186</v>
      </c>
      <c r="AZ28" s="601"/>
      <c r="BA28" s="601"/>
      <c r="BB28" s="602"/>
      <c r="BC28" s="407" t="s">
        <v>48</v>
      </c>
      <c r="BD28" s="408"/>
      <c r="BE28" s="408"/>
      <c r="BF28" s="408"/>
      <c r="BG28" s="408"/>
      <c r="BH28" s="408"/>
      <c r="BI28" s="408"/>
      <c r="BJ28" s="408"/>
      <c r="BK28" s="408"/>
      <c r="BL28" s="408"/>
      <c r="BM28" s="409"/>
      <c r="BN28" s="410">
        <v>5580987</v>
      </c>
      <c r="BO28" s="411"/>
      <c r="BP28" s="411"/>
      <c r="BQ28" s="411"/>
      <c r="BR28" s="411"/>
      <c r="BS28" s="411"/>
      <c r="BT28" s="411"/>
      <c r="BU28" s="412"/>
      <c r="BV28" s="410">
        <v>4649888</v>
      </c>
      <c r="BW28" s="411"/>
      <c r="BX28" s="411"/>
      <c r="BY28" s="411"/>
      <c r="BZ28" s="411"/>
      <c r="CA28" s="411"/>
      <c r="CB28" s="411"/>
      <c r="CC28" s="412"/>
      <c r="CD28" s="191"/>
      <c r="CE28" s="560"/>
      <c r="CF28" s="560"/>
      <c r="CG28" s="560"/>
      <c r="CH28" s="560"/>
      <c r="CI28" s="560"/>
      <c r="CJ28" s="560"/>
      <c r="CK28" s="560"/>
      <c r="CL28" s="560"/>
      <c r="CM28" s="560"/>
      <c r="CN28" s="560"/>
      <c r="CO28" s="560"/>
      <c r="CP28" s="560"/>
      <c r="CQ28" s="560"/>
      <c r="CR28" s="560"/>
      <c r="CS28" s="561"/>
      <c r="CT28" s="483"/>
      <c r="CU28" s="484"/>
      <c r="CV28" s="484"/>
      <c r="CW28" s="484"/>
      <c r="CX28" s="484"/>
      <c r="CY28" s="484"/>
      <c r="CZ28" s="484"/>
      <c r="DA28" s="485"/>
      <c r="DB28" s="483"/>
      <c r="DC28" s="484"/>
      <c r="DD28" s="484"/>
      <c r="DE28" s="484"/>
      <c r="DF28" s="484"/>
      <c r="DG28" s="484"/>
      <c r="DH28" s="484"/>
      <c r="DI28" s="485"/>
    </row>
    <row r="29" spans="1:113" ht="18.75" customHeight="1" x14ac:dyDescent="0.15">
      <c r="A29" s="178"/>
      <c r="B29" s="617"/>
      <c r="C29" s="593"/>
      <c r="D29" s="594"/>
      <c r="E29" s="496" t="s">
        <v>187</v>
      </c>
      <c r="F29" s="450"/>
      <c r="G29" s="450"/>
      <c r="H29" s="450"/>
      <c r="I29" s="450"/>
      <c r="J29" s="450"/>
      <c r="K29" s="451"/>
      <c r="L29" s="497">
        <v>20</v>
      </c>
      <c r="M29" s="498"/>
      <c r="N29" s="498"/>
      <c r="O29" s="498"/>
      <c r="P29" s="540"/>
      <c r="Q29" s="497">
        <v>4000</v>
      </c>
      <c r="R29" s="498"/>
      <c r="S29" s="498"/>
      <c r="T29" s="498"/>
      <c r="U29" s="498"/>
      <c r="V29" s="540"/>
      <c r="W29" s="595"/>
      <c r="X29" s="596"/>
      <c r="Y29" s="597"/>
      <c r="Z29" s="496" t="s">
        <v>188</v>
      </c>
      <c r="AA29" s="450"/>
      <c r="AB29" s="450"/>
      <c r="AC29" s="450"/>
      <c r="AD29" s="450"/>
      <c r="AE29" s="450"/>
      <c r="AF29" s="450"/>
      <c r="AG29" s="451"/>
      <c r="AH29" s="497">
        <v>521</v>
      </c>
      <c r="AI29" s="498"/>
      <c r="AJ29" s="498"/>
      <c r="AK29" s="498"/>
      <c r="AL29" s="540"/>
      <c r="AM29" s="497">
        <v>1634085</v>
      </c>
      <c r="AN29" s="498"/>
      <c r="AO29" s="498"/>
      <c r="AP29" s="498"/>
      <c r="AQ29" s="498"/>
      <c r="AR29" s="540"/>
      <c r="AS29" s="497">
        <v>3136</v>
      </c>
      <c r="AT29" s="498"/>
      <c r="AU29" s="498"/>
      <c r="AV29" s="498"/>
      <c r="AW29" s="498"/>
      <c r="AX29" s="499"/>
      <c r="AY29" s="603"/>
      <c r="AZ29" s="604"/>
      <c r="BA29" s="604"/>
      <c r="BB29" s="605"/>
      <c r="BC29" s="454" t="s">
        <v>189</v>
      </c>
      <c r="BD29" s="455"/>
      <c r="BE29" s="455"/>
      <c r="BF29" s="455"/>
      <c r="BG29" s="455"/>
      <c r="BH29" s="455"/>
      <c r="BI29" s="455"/>
      <c r="BJ29" s="455"/>
      <c r="BK29" s="455"/>
      <c r="BL29" s="455"/>
      <c r="BM29" s="456"/>
      <c r="BN29" s="457">
        <v>1201071</v>
      </c>
      <c r="BO29" s="458"/>
      <c r="BP29" s="458"/>
      <c r="BQ29" s="458"/>
      <c r="BR29" s="458"/>
      <c r="BS29" s="458"/>
      <c r="BT29" s="458"/>
      <c r="BU29" s="459"/>
      <c r="BV29" s="457">
        <v>879725</v>
      </c>
      <c r="BW29" s="458"/>
      <c r="BX29" s="458"/>
      <c r="BY29" s="458"/>
      <c r="BZ29" s="458"/>
      <c r="CA29" s="458"/>
      <c r="CB29" s="458"/>
      <c r="CC29" s="459"/>
      <c r="CD29" s="193"/>
      <c r="CE29" s="560"/>
      <c r="CF29" s="560"/>
      <c r="CG29" s="560"/>
      <c r="CH29" s="560"/>
      <c r="CI29" s="560"/>
      <c r="CJ29" s="560"/>
      <c r="CK29" s="560"/>
      <c r="CL29" s="560"/>
      <c r="CM29" s="560"/>
      <c r="CN29" s="560"/>
      <c r="CO29" s="560"/>
      <c r="CP29" s="560"/>
      <c r="CQ29" s="560"/>
      <c r="CR29" s="560"/>
      <c r="CS29" s="561"/>
      <c r="CT29" s="483"/>
      <c r="CU29" s="484"/>
      <c r="CV29" s="484"/>
      <c r="CW29" s="484"/>
      <c r="CX29" s="484"/>
      <c r="CY29" s="484"/>
      <c r="CZ29" s="484"/>
      <c r="DA29" s="485"/>
      <c r="DB29" s="483"/>
      <c r="DC29" s="484"/>
      <c r="DD29" s="484"/>
      <c r="DE29" s="484"/>
      <c r="DF29" s="484"/>
      <c r="DG29" s="484"/>
      <c r="DH29" s="484"/>
      <c r="DI29" s="48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6666993</v>
      </c>
      <c r="BO30" s="566"/>
      <c r="BP30" s="566"/>
      <c r="BQ30" s="566"/>
      <c r="BR30" s="566"/>
      <c r="BS30" s="566"/>
      <c r="BT30" s="566"/>
      <c r="BU30" s="567"/>
      <c r="BV30" s="565">
        <v>6347061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03" t="s">
        <v>192</v>
      </c>
      <c r="V32" s="403"/>
      <c r="W32" s="403"/>
      <c r="X32" s="403"/>
      <c r="Y32" s="403"/>
      <c r="Z32" s="403"/>
      <c r="AA32" s="403"/>
      <c r="AB32" s="403"/>
      <c r="AC32" s="403"/>
      <c r="AD32" s="403"/>
      <c r="AE32" s="403"/>
      <c r="AF32" s="403"/>
      <c r="AG32" s="403"/>
      <c r="AH32" s="403"/>
      <c r="AI32" s="403"/>
      <c r="AJ32" s="403"/>
      <c r="AK32" s="403"/>
      <c r="AM32" s="403" t="s">
        <v>193</v>
      </c>
      <c r="AN32" s="403"/>
      <c r="AO32" s="403"/>
      <c r="AP32" s="403"/>
      <c r="AQ32" s="403"/>
      <c r="AR32" s="403"/>
      <c r="AS32" s="403"/>
      <c r="AT32" s="403"/>
      <c r="AU32" s="403"/>
      <c r="AV32" s="403"/>
      <c r="AW32" s="403"/>
      <c r="AX32" s="403"/>
      <c r="AY32" s="403"/>
      <c r="AZ32" s="403"/>
      <c r="BA32" s="403"/>
      <c r="BB32" s="403"/>
      <c r="BC32" s="403"/>
      <c r="BE32" s="403" t="s">
        <v>194</v>
      </c>
      <c r="BF32" s="403"/>
      <c r="BG32" s="403"/>
      <c r="BH32" s="403"/>
      <c r="BI32" s="403"/>
      <c r="BJ32" s="403"/>
      <c r="BK32" s="403"/>
      <c r="BL32" s="403"/>
      <c r="BM32" s="403"/>
      <c r="BN32" s="403"/>
      <c r="BO32" s="403"/>
      <c r="BP32" s="403"/>
      <c r="BQ32" s="403"/>
      <c r="BR32" s="403"/>
      <c r="BS32" s="403"/>
      <c r="BT32" s="403"/>
      <c r="BU32" s="403"/>
      <c r="BW32" s="403" t="s">
        <v>195</v>
      </c>
      <c r="BX32" s="403"/>
      <c r="BY32" s="403"/>
      <c r="BZ32" s="403"/>
      <c r="CA32" s="403"/>
      <c r="CB32" s="403"/>
      <c r="CC32" s="403"/>
      <c r="CD32" s="403"/>
      <c r="CE32" s="403"/>
      <c r="CF32" s="403"/>
      <c r="CG32" s="403"/>
      <c r="CH32" s="403"/>
      <c r="CI32" s="403"/>
      <c r="CJ32" s="403"/>
      <c r="CK32" s="403"/>
      <c r="CL32" s="403"/>
      <c r="CM32" s="403"/>
      <c r="CO32" s="403" t="s">
        <v>196</v>
      </c>
      <c r="CP32" s="403"/>
      <c r="CQ32" s="403"/>
      <c r="CR32" s="403"/>
      <c r="CS32" s="403"/>
      <c r="CT32" s="403"/>
      <c r="CU32" s="403"/>
      <c r="CV32" s="403"/>
      <c r="CW32" s="403"/>
      <c r="CX32" s="403"/>
      <c r="CY32" s="403"/>
      <c r="CZ32" s="403"/>
      <c r="DA32" s="403"/>
      <c r="DB32" s="403"/>
      <c r="DC32" s="403"/>
      <c r="DD32" s="403"/>
      <c r="DE32" s="403"/>
      <c r="DI32" s="201"/>
    </row>
    <row r="33" spans="1:113" ht="13.5" customHeight="1" x14ac:dyDescent="0.15">
      <c r="A33" s="178"/>
      <c r="B33" s="202"/>
      <c r="C33" s="444" t="s">
        <v>197</v>
      </c>
      <c r="D33" s="444"/>
      <c r="E33" s="437" t="s">
        <v>198</v>
      </c>
      <c r="F33" s="437"/>
      <c r="G33" s="437"/>
      <c r="H33" s="437"/>
      <c r="I33" s="437"/>
      <c r="J33" s="437"/>
      <c r="K33" s="437"/>
      <c r="L33" s="437"/>
      <c r="M33" s="437"/>
      <c r="N33" s="437"/>
      <c r="O33" s="437"/>
      <c r="P33" s="437"/>
      <c r="Q33" s="437"/>
      <c r="R33" s="437"/>
      <c r="S33" s="437"/>
      <c r="T33" s="203"/>
      <c r="U33" s="444" t="s">
        <v>199</v>
      </c>
      <c r="V33" s="444"/>
      <c r="W33" s="437" t="s">
        <v>198</v>
      </c>
      <c r="X33" s="437"/>
      <c r="Y33" s="437"/>
      <c r="Z33" s="437"/>
      <c r="AA33" s="437"/>
      <c r="AB33" s="437"/>
      <c r="AC33" s="437"/>
      <c r="AD33" s="437"/>
      <c r="AE33" s="437"/>
      <c r="AF33" s="437"/>
      <c r="AG33" s="437"/>
      <c r="AH33" s="437"/>
      <c r="AI33" s="437"/>
      <c r="AJ33" s="437"/>
      <c r="AK33" s="437"/>
      <c r="AL33" s="203"/>
      <c r="AM33" s="444" t="s">
        <v>200</v>
      </c>
      <c r="AN33" s="444"/>
      <c r="AO33" s="437" t="s">
        <v>201</v>
      </c>
      <c r="AP33" s="437"/>
      <c r="AQ33" s="437"/>
      <c r="AR33" s="437"/>
      <c r="AS33" s="437"/>
      <c r="AT33" s="437"/>
      <c r="AU33" s="437"/>
      <c r="AV33" s="437"/>
      <c r="AW33" s="437"/>
      <c r="AX33" s="437"/>
      <c r="AY33" s="437"/>
      <c r="AZ33" s="437"/>
      <c r="BA33" s="437"/>
      <c r="BB33" s="437"/>
      <c r="BC33" s="437"/>
      <c r="BD33" s="204"/>
      <c r="BE33" s="437" t="s">
        <v>202</v>
      </c>
      <c r="BF33" s="437"/>
      <c r="BG33" s="437" t="s">
        <v>203</v>
      </c>
      <c r="BH33" s="437"/>
      <c r="BI33" s="437"/>
      <c r="BJ33" s="437"/>
      <c r="BK33" s="437"/>
      <c r="BL33" s="437"/>
      <c r="BM33" s="437"/>
      <c r="BN33" s="437"/>
      <c r="BO33" s="437"/>
      <c r="BP33" s="437"/>
      <c r="BQ33" s="437"/>
      <c r="BR33" s="437"/>
      <c r="BS33" s="437"/>
      <c r="BT33" s="437"/>
      <c r="BU33" s="437"/>
      <c r="BV33" s="204"/>
      <c r="BW33" s="444" t="s">
        <v>202</v>
      </c>
      <c r="BX33" s="444"/>
      <c r="BY33" s="437" t="s">
        <v>204</v>
      </c>
      <c r="BZ33" s="437"/>
      <c r="CA33" s="437"/>
      <c r="CB33" s="437"/>
      <c r="CC33" s="437"/>
      <c r="CD33" s="437"/>
      <c r="CE33" s="437"/>
      <c r="CF33" s="437"/>
      <c r="CG33" s="437"/>
      <c r="CH33" s="437"/>
      <c r="CI33" s="437"/>
      <c r="CJ33" s="437"/>
      <c r="CK33" s="437"/>
      <c r="CL33" s="437"/>
      <c r="CM33" s="437"/>
      <c r="CN33" s="203"/>
      <c r="CO33" s="444" t="s">
        <v>205</v>
      </c>
      <c r="CP33" s="444"/>
      <c r="CQ33" s="437" t="s">
        <v>206</v>
      </c>
      <c r="CR33" s="437"/>
      <c r="CS33" s="437"/>
      <c r="CT33" s="437"/>
      <c r="CU33" s="437"/>
      <c r="CV33" s="437"/>
      <c r="CW33" s="437"/>
      <c r="CX33" s="437"/>
      <c r="CY33" s="437"/>
      <c r="CZ33" s="437"/>
      <c r="DA33" s="437"/>
      <c r="DB33" s="437"/>
      <c r="DC33" s="437"/>
      <c r="DD33" s="437"/>
      <c r="DE33" s="437"/>
      <c r="DF33" s="203"/>
      <c r="DG33" s="635" t="s">
        <v>207</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総社市国民健康保険特別会計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総社市水道事業会計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総社市国民宿舎事業費特別会計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備南競艇事業組合（一般会計）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総社市土地開発公社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総社市後期高齢者医療特別会計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総社市工業用水道事業会計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備南協定事業組合（特別会計）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総社市文化振興財団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総社市介護保険特別会計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総社市下水道事業会計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総社広域環境施設組合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スキーム音楽振興財団</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湛井十二箇郷組合</v>
      </c>
      <c r="BZ37" s="637"/>
      <c r="CA37" s="637"/>
      <c r="CB37" s="637"/>
      <c r="CC37" s="637"/>
      <c r="CD37" s="637"/>
      <c r="CE37" s="637"/>
      <c r="CF37" s="637"/>
      <c r="CG37" s="637"/>
      <c r="CH37" s="637"/>
      <c r="CI37" s="637"/>
      <c r="CJ37" s="637"/>
      <c r="CK37" s="637"/>
      <c r="CL37" s="637"/>
      <c r="CM37" s="637"/>
      <c r="CN37" s="178"/>
      <c r="CO37" s="636">
        <f t="shared" si="3"/>
        <v>22</v>
      </c>
      <c r="CP37" s="636"/>
      <c r="CQ37" s="637" t="str">
        <f>IF('各会計、関係団体の財政状況及び健全化判断比率'!BS10="","",'各会計、関係団体の財政状況及び健全化判断比率'!BS10)</f>
        <v>そうじゃ地食べ公社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岡山県市町村税整理組合</v>
      </c>
      <c r="BZ38" s="637"/>
      <c r="CA38" s="637"/>
      <c r="CB38" s="637"/>
      <c r="CC38" s="637"/>
      <c r="CD38" s="637"/>
      <c r="CE38" s="637"/>
      <c r="CF38" s="637"/>
      <c r="CG38" s="637"/>
      <c r="CH38" s="637"/>
      <c r="CI38" s="637"/>
      <c r="CJ38" s="637"/>
      <c r="CK38" s="637"/>
      <c r="CL38" s="637"/>
      <c r="CM38" s="637"/>
      <c r="CN38" s="178"/>
      <c r="CO38" s="636">
        <f t="shared" si="3"/>
        <v>23</v>
      </c>
      <c r="CP38" s="636"/>
      <c r="CQ38" s="637" t="str">
        <f>IF('各会計、関係団体の財政状況及び健全化判断比率'!BS11="","",'各会計、関係団体の財政状況及び健全化判断比率'!BS11)</f>
        <v>井原鉄道株式会社</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岡山県後期高齢者医療広域連合（一般会計）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岡山県後期高齢者医療広域連合（特別会計）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岡山県市町村総合事務組合（一般会計）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岡山県市町村総合事務組合（貸付金特別会計）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岡山県市町村総合事務組合（交通災害共済特別会計）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403" t="s">
        <v>615</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row>
    <row r="54" spans="5:113" x14ac:dyDescent="0.15"/>
    <row r="55" spans="5:113" x14ac:dyDescent="0.15"/>
    <row r="56" spans="5:113" x14ac:dyDescent="0.15"/>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AC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5" zoomScaleSheetLayoutView="100" workbookViewId="0">
      <selection activeCell="BW34" sqref="BW34:BX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5" t="s">
        <v>561</v>
      </c>
      <c r="D34" s="1215"/>
      <c r="E34" s="1216"/>
      <c r="F34" s="32">
        <v>1.64</v>
      </c>
      <c r="G34" s="33">
        <v>1.45</v>
      </c>
      <c r="H34" s="33">
        <v>1.28</v>
      </c>
      <c r="I34" s="33">
        <v>5.39</v>
      </c>
      <c r="J34" s="34">
        <v>10.84</v>
      </c>
      <c r="K34" s="22"/>
      <c r="L34" s="22"/>
      <c r="M34" s="22"/>
      <c r="N34" s="22"/>
      <c r="O34" s="22"/>
      <c r="P34" s="22"/>
    </row>
    <row r="35" spans="1:16" ht="39" customHeight="1" x14ac:dyDescent="0.15">
      <c r="A35" s="22"/>
      <c r="B35" s="35"/>
      <c r="C35" s="1209" t="s">
        <v>562</v>
      </c>
      <c r="D35" s="1210"/>
      <c r="E35" s="1211"/>
      <c r="F35" s="36">
        <v>8.14</v>
      </c>
      <c r="G35" s="37">
        <v>9.57</v>
      </c>
      <c r="H35" s="37">
        <v>7.57</v>
      </c>
      <c r="I35" s="37">
        <v>7.57</v>
      </c>
      <c r="J35" s="38">
        <v>8.3000000000000007</v>
      </c>
      <c r="K35" s="22"/>
      <c r="L35" s="22"/>
      <c r="M35" s="22"/>
      <c r="N35" s="22"/>
      <c r="O35" s="22"/>
      <c r="P35" s="22"/>
    </row>
    <row r="36" spans="1:16" ht="39" customHeight="1" x14ac:dyDescent="0.15">
      <c r="A36" s="22"/>
      <c r="B36" s="35"/>
      <c r="C36" s="1209" t="s">
        <v>563</v>
      </c>
      <c r="D36" s="1210"/>
      <c r="E36" s="1211"/>
      <c r="F36" s="36" t="s">
        <v>512</v>
      </c>
      <c r="G36" s="37" t="s">
        <v>512</v>
      </c>
      <c r="H36" s="37" t="s">
        <v>512</v>
      </c>
      <c r="I36" s="37">
        <v>0.28999999999999998</v>
      </c>
      <c r="J36" s="38">
        <v>1.22</v>
      </c>
      <c r="K36" s="22"/>
      <c r="L36" s="22"/>
      <c r="M36" s="22"/>
      <c r="N36" s="22"/>
      <c r="O36" s="22"/>
      <c r="P36" s="22"/>
    </row>
    <row r="37" spans="1:16" ht="39" customHeight="1" x14ac:dyDescent="0.15">
      <c r="A37" s="22"/>
      <c r="B37" s="35"/>
      <c r="C37" s="1209" t="s">
        <v>564</v>
      </c>
      <c r="D37" s="1210"/>
      <c r="E37" s="1211"/>
      <c r="F37" s="36">
        <v>0.61</v>
      </c>
      <c r="G37" s="37">
        <v>0.55000000000000004</v>
      </c>
      <c r="H37" s="37">
        <v>0.08</v>
      </c>
      <c r="I37" s="37">
        <v>0.2</v>
      </c>
      <c r="J37" s="38">
        <v>1.2</v>
      </c>
      <c r="K37" s="22"/>
      <c r="L37" s="22"/>
      <c r="M37" s="22"/>
      <c r="N37" s="22"/>
      <c r="O37" s="22"/>
      <c r="P37" s="22"/>
    </row>
    <row r="38" spans="1:16" ht="39" customHeight="1" x14ac:dyDescent="0.15">
      <c r="A38" s="22"/>
      <c r="B38" s="35"/>
      <c r="C38" s="1209" t="s">
        <v>565</v>
      </c>
      <c r="D38" s="1210"/>
      <c r="E38" s="1211"/>
      <c r="F38" s="36">
        <v>3.1</v>
      </c>
      <c r="G38" s="37">
        <v>1.46</v>
      </c>
      <c r="H38" s="37">
        <v>0.65</v>
      </c>
      <c r="I38" s="37">
        <v>1.55</v>
      </c>
      <c r="J38" s="38">
        <v>1.1299999999999999</v>
      </c>
      <c r="K38" s="22"/>
      <c r="L38" s="22"/>
      <c r="M38" s="22"/>
      <c r="N38" s="22"/>
      <c r="O38" s="22"/>
      <c r="P38" s="22"/>
    </row>
    <row r="39" spans="1:16" ht="39" customHeight="1" x14ac:dyDescent="0.15">
      <c r="A39" s="22"/>
      <c r="B39" s="35"/>
      <c r="C39" s="1209" t="s">
        <v>566</v>
      </c>
      <c r="D39" s="1210"/>
      <c r="E39" s="1211"/>
      <c r="F39" s="36">
        <v>1.24</v>
      </c>
      <c r="G39" s="37">
        <v>1.39</v>
      </c>
      <c r="H39" s="37">
        <v>0.85</v>
      </c>
      <c r="I39" s="37">
        <v>0.94</v>
      </c>
      <c r="J39" s="38">
        <v>1</v>
      </c>
      <c r="K39" s="22"/>
      <c r="L39" s="22"/>
      <c r="M39" s="22"/>
      <c r="N39" s="22"/>
      <c r="O39" s="22"/>
      <c r="P39" s="22"/>
    </row>
    <row r="40" spans="1:16" ht="39" customHeight="1" x14ac:dyDescent="0.15">
      <c r="A40" s="22"/>
      <c r="B40" s="35"/>
      <c r="C40" s="1209" t="s">
        <v>567</v>
      </c>
      <c r="D40" s="1210"/>
      <c r="E40" s="1211"/>
      <c r="F40" s="36">
        <v>0.01</v>
      </c>
      <c r="G40" s="37">
        <v>0.02</v>
      </c>
      <c r="H40" s="37">
        <v>0</v>
      </c>
      <c r="I40" s="37">
        <v>0.01</v>
      </c>
      <c r="J40" s="38">
        <v>0</v>
      </c>
      <c r="K40" s="22"/>
      <c r="L40" s="22"/>
      <c r="M40" s="22"/>
      <c r="N40" s="22"/>
      <c r="O40" s="22"/>
      <c r="P40" s="22"/>
    </row>
    <row r="41" spans="1:16" ht="39" customHeight="1" x14ac:dyDescent="0.15">
      <c r="A41" s="22"/>
      <c r="B41" s="35"/>
      <c r="C41" s="1209" t="s">
        <v>568</v>
      </c>
      <c r="D41" s="1210"/>
      <c r="E41" s="1211"/>
      <c r="F41" s="36">
        <v>0</v>
      </c>
      <c r="G41" s="37">
        <v>0</v>
      </c>
      <c r="H41" s="37">
        <v>0</v>
      </c>
      <c r="I41" s="37">
        <v>0</v>
      </c>
      <c r="J41" s="38">
        <v>0</v>
      </c>
      <c r="K41" s="22"/>
      <c r="L41" s="22"/>
      <c r="M41" s="22"/>
      <c r="N41" s="22"/>
      <c r="O41" s="22"/>
      <c r="P41" s="22"/>
    </row>
    <row r="42" spans="1:16" ht="39" customHeight="1" x14ac:dyDescent="0.15">
      <c r="A42" s="22"/>
      <c r="B42" s="39"/>
      <c r="C42" s="1209" t="s">
        <v>569</v>
      </c>
      <c r="D42" s="1210"/>
      <c r="E42" s="1211"/>
      <c r="F42" s="36" t="s">
        <v>512</v>
      </c>
      <c r="G42" s="37" t="s">
        <v>512</v>
      </c>
      <c r="H42" s="37" t="s">
        <v>512</v>
      </c>
      <c r="I42" s="37" t="s">
        <v>512</v>
      </c>
      <c r="J42" s="38" t="s">
        <v>512</v>
      </c>
      <c r="K42" s="22"/>
      <c r="L42" s="22"/>
      <c r="M42" s="22"/>
      <c r="N42" s="22"/>
      <c r="O42" s="22"/>
      <c r="P42" s="22"/>
    </row>
    <row r="43" spans="1:16" ht="39" customHeight="1" thickBot="1" x14ac:dyDescent="0.2">
      <c r="A43" s="22"/>
      <c r="B43" s="40"/>
      <c r="C43" s="1212" t="s">
        <v>570</v>
      </c>
      <c r="D43" s="1213"/>
      <c r="E43" s="1214"/>
      <c r="F43" s="41">
        <v>0</v>
      </c>
      <c r="G43" s="42">
        <v>0</v>
      </c>
      <c r="H43" s="42">
        <v>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EbXoKNkxwgc0yUmFR2K5S3GrQlg2n6lY1n/x962Xc9AS6paBATQfI4K3DbuUYnrM1nAAz02mTHmVWRtxfKmSQ==" saltValue="RVuj4rSniOftG2jZOeUn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43"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3056</v>
      </c>
      <c r="L45" s="60">
        <v>2990</v>
      </c>
      <c r="M45" s="60">
        <v>2713</v>
      </c>
      <c r="N45" s="60">
        <v>2684</v>
      </c>
      <c r="O45" s="61">
        <v>2685</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512</v>
      </c>
      <c r="L46" s="64" t="s">
        <v>512</v>
      </c>
      <c r="M46" s="64" t="s">
        <v>512</v>
      </c>
      <c r="N46" s="64" t="s">
        <v>512</v>
      </c>
      <c r="O46" s="65" t="s">
        <v>512</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512</v>
      </c>
      <c r="L47" s="64" t="s">
        <v>512</v>
      </c>
      <c r="M47" s="64" t="s">
        <v>512</v>
      </c>
      <c r="N47" s="64" t="s">
        <v>512</v>
      </c>
      <c r="O47" s="65" t="s">
        <v>512</v>
      </c>
      <c r="P47" s="48"/>
      <c r="Q47" s="48"/>
      <c r="R47" s="48"/>
      <c r="S47" s="48"/>
      <c r="T47" s="48"/>
      <c r="U47" s="48"/>
    </row>
    <row r="48" spans="1:21" ht="30.75" customHeight="1" x14ac:dyDescent="0.15">
      <c r="A48" s="48"/>
      <c r="B48" s="1219"/>
      <c r="C48" s="1220"/>
      <c r="D48" s="62"/>
      <c r="E48" s="1225" t="s">
        <v>15</v>
      </c>
      <c r="F48" s="1225"/>
      <c r="G48" s="1225"/>
      <c r="H48" s="1225"/>
      <c r="I48" s="1225"/>
      <c r="J48" s="1226"/>
      <c r="K48" s="63">
        <v>796</v>
      </c>
      <c r="L48" s="64">
        <v>705</v>
      </c>
      <c r="M48" s="64">
        <v>816</v>
      </c>
      <c r="N48" s="64">
        <v>795</v>
      </c>
      <c r="O48" s="65">
        <v>802</v>
      </c>
      <c r="P48" s="48"/>
      <c r="Q48" s="48"/>
      <c r="R48" s="48"/>
      <c r="S48" s="48"/>
      <c r="T48" s="48"/>
      <c r="U48" s="48"/>
    </row>
    <row r="49" spans="1:21" ht="30.75" customHeight="1" x14ac:dyDescent="0.15">
      <c r="A49" s="48"/>
      <c r="B49" s="1219"/>
      <c r="C49" s="1220"/>
      <c r="D49" s="62"/>
      <c r="E49" s="1225" t="s">
        <v>16</v>
      </c>
      <c r="F49" s="1225"/>
      <c r="G49" s="1225"/>
      <c r="H49" s="1225"/>
      <c r="I49" s="1225"/>
      <c r="J49" s="1226"/>
      <c r="K49" s="63">
        <v>142</v>
      </c>
      <c r="L49" s="64">
        <v>144</v>
      </c>
      <c r="M49" s="64">
        <v>145</v>
      </c>
      <c r="N49" s="64">
        <v>143</v>
      </c>
      <c r="O49" s="65">
        <v>77</v>
      </c>
      <c r="P49" s="48"/>
      <c r="Q49" s="48"/>
      <c r="R49" s="48"/>
      <c r="S49" s="48"/>
      <c r="T49" s="48"/>
      <c r="U49" s="48"/>
    </row>
    <row r="50" spans="1:21" ht="30.75" customHeight="1" x14ac:dyDescent="0.15">
      <c r="A50" s="48"/>
      <c r="B50" s="1219"/>
      <c r="C50" s="1220"/>
      <c r="D50" s="62"/>
      <c r="E50" s="1225" t="s">
        <v>17</v>
      </c>
      <c r="F50" s="1225"/>
      <c r="G50" s="1225"/>
      <c r="H50" s="1225"/>
      <c r="I50" s="1225"/>
      <c r="J50" s="1226"/>
      <c r="K50" s="63">
        <v>97</v>
      </c>
      <c r="L50" s="64">
        <v>87</v>
      </c>
      <c r="M50" s="64">
        <v>82</v>
      </c>
      <c r="N50" s="64">
        <v>74</v>
      </c>
      <c r="O50" s="65">
        <v>66</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512</v>
      </c>
      <c r="L51" s="64" t="s">
        <v>512</v>
      </c>
      <c r="M51" s="64" t="s">
        <v>512</v>
      </c>
      <c r="N51" s="64" t="s">
        <v>512</v>
      </c>
      <c r="O51" s="65" t="s">
        <v>512</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2857</v>
      </c>
      <c r="L52" s="64">
        <v>2829</v>
      </c>
      <c r="M52" s="64">
        <v>2759</v>
      </c>
      <c r="N52" s="64">
        <v>2724</v>
      </c>
      <c r="O52" s="65">
        <v>2488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1234</v>
      </c>
      <c r="L53" s="69">
        <v>1097</v>
      </c>
      <c r="M53" s="69">
        <v>997</v>
      </c>
      <c r="N53" s="69">
        <v>972</v>
      </c>
      <c r="O53" s="70">
        <v>1142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MeoX7cyiL1kDiBU9oMCCYFU7DPujPcKMsniU/wjw6b0DgmBd8Z8qpEUBYWEyuci4KWBURRgHDxJc+DLg5sgOg==" saltValue="BnMoUrt+P57ml7/LtbWs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0" zoomScaleSheetLayoutView="100" workbookViewId="0">
      <selection activeCell="BW34" sqref="BW34:BX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3" t="s">
        <v>30</v>
      </c>
      <c r="C41" s="1244"/>
      <c r="D41" s="102"/>
      <c r="E41" s="1249" t="s">
        <v>31</v>
      </c>
      <c r="F41" s="1249"/>
      <c r="G41" s="1249"/>
      <c r="H41" s="1250"/>
      <c r="I41" s="351">
        <v>28904</v>
      </c>
      <c r="J41" s="352">
        <v>30519</v>
      </c>
      <c r="K41" s="352">
        <v>30977</v>
      </c>
      <c r="L41" s="352">
        <v>30750</v>
      </c>
      <c r="M41" s="353">
        <v>30586</v>
      </c>
    </row>
    <row r="42" spans="2:13" ht="27.75" customHeight="1" x14ac:dyDescent="0.15">
      <c r="B42" s="1245"/>
      <c r="C42" s="1246"/>
      <c r="D42" s="103"/>
      <c r="E42" s="1251" t="s">
        <v>32</v>
      </c>
      <c r="F42" s="1251"/>
      <c r="G42" s="1251"/>
      <c r="H42" s="1252"/>
      <c r="I42" s="354">
        <v>654</v>
      </c>
      <c r="J42" s="355">
        <v>608</v>
      </c>
      <c r="K42" s="355">
        <v>514</v>
      </c>
      <c r="L42" s="355">
        <v>462</v>
      </c>
      <c r="M42" s="356">
        <v>425</v>
      </c>
    </row>
    <row r="43" spans="2:13" ht="27.75" customHeight="1" x14ac:dyDescent="0.15">
      <c r="B43" s="1245"/>
      <c r="C43" s="1246"/>
      <c r="D43" s="103"/>
      <c r="E43" s="1251" t="s">
        <v>33</v>
      </c>
      <c r="F43" s="1251"/>
      <c r="G43" s="1251"/>
      <c r="H43" s="1252"/>
      <c r="I43" s="354">
        <v>9549</v>
      </c>
      <c r="J43" s="355">
        <v>8701</v>
      </c>
      <c r="K43" s="355">
        <v>8559</v>
      </c>
      <c r="L43" s="355">
        <v>8012</v>
      </c>
      <c r="M43" s="356">
        <v>7753</v>
      </c>
    </row>
    <row r="44" spans="2:13" ht="27.75" customHeight="1" x14ac:dyDescent="0.15">
      <c r="B44" s="1245"/>
      <c r="C44" s="1246"/>
      <c r="D44" s="103"/>
      <c r="E44" s="1251" t="s">
        <v>34</v>
      </c>
      <c r="F44" s="1251"/>
      <c r="G44" s="1251"/>
      <c r="H44" s="1252"/>
      <c r="I44" s="354">
        <v>414</v>
      </c>
      <c r="J44" s="355">
        <v>348</v>
      </c>
      <c r="K44" s="355">
        <v>247</v>
      </c>
      <c r="L44" s="355">
        <v>113</v>
      </c>
      <c r="M44" s="356">
        <v>152</v>
      </c>
    </row>
    <row r="45" spans="2:13" ht="27.75" customHeight="1" x14ac:dyDescent="0.15">
      <c r="B45" s="1245"/>
      <c r="C45" s="1246"/>
      <c r="D45" s="103"/>
      <c r="E45" s="1251" t="s">
        <v>35</v>
      </c>
      <c r="F45" s="1251"/>
      <c r="G45" s="1251"/>
      <c r="H45" s="1252"/>
      <c r="I45" s="354">
        <v>3978</v>
      </c>
      <c r="J45" s="355">
        <v>3902</v>
      </c>
      <c r="K45" s="355">
        <v>3884</v>
      </c>
      <c r="L45" s="355">
        <v>3982</v>
      </c>
      <c r="M45" s="356">
        <v>4163</v>
      </c>
    </row>
    <row r="46" spans="2:13" ht="27.75" customHeight="1" x14ac:dyDescent="0.15">
      <c r="B46" s="1245"/>
      <c r="C46" s="1246"/>
      <c r="D46" s="104"/>
      <c r="E46" s="1251" t="s">
        <v>36</v>
      </c>
      <c r="F46" s="1251"/>
      <c r="G46" s="1251"/>
      <c r="H46" s="1252"/>
      <c r="I46" s="354" t="s">
        <v>512</v>
      </c>
      <c r="J46" s="355" t="s">
        <v>512</v>
      </c>
      <c r="K46" s="355">
        <v>0</v>
      </c>
      <c r="L46" s="355">
        <v>0</v>
      </c>
      <c r="M46" s="356">
        <v>0</v>
      </c>
    </row>
    <row r="47" spans="2:13" ht="27.75" customHeight="1" x14ac:dyDescent="0.15">
      <c r="B47" s="1245"/>
      <c r="C47" s="1246"/>
      <c r="D47" s="105"/>
      <c r="E47" s="1253" t="s">
        <v>37</v>
      </c>
      <c r="F47" s="1254"/>
      <c r="G47" s="1254"/>
      <c r="H47" s="1255"/>
      <c r="I47" s="354" t="s">
        <v>512</v>
      </c>
      <c r="J47" s="355" t="s">
        <v>512</v>
      </c>
      <c r="K47" s="355" t="s">
        <v>512</v>
      </c>
      <c r="L47" s="355" t="s">
        <v>512</v>
      </c>
      <c r="M47" s="356" t="s">
        <v>512</v>
      </c>
    </row>
    <row r="48" spans="2:13" ht="27.75" customHeight="1" x14ac:dyDescent="0.15">
      <c r="B48" s="1245"/>
      <c r="C48" s="1246"/>
      <c r="D48" s="103"/>
      <c r="E48" s="1251" t="s">
        <v>38</v>
      </c>
      <c r="F48" s="1251"/>
      <c r="G48" s="1251"/>
      <c r="H48" s="1252"/>
      <c r="I48" s="354" t="s">
        <v>512</v>
      </c>
      <c r="J48" s="355" t="s">
        <v>512</v>
      </c>
      <c r="K48" s="355" t="s">
        <v>512</v>
      </c>
      <c r="L48" s="355" t="s">
        <v>512</v>
      </c>
      <c r="M48" s="356" t="s">
        <v>512</v>
      </c>
    </row>
    <row r="49" spans="2:13" ht="27.75" customHeight="1" x14ac:dyDescent="0.15">
      <c r="B49" s="1247"/>
      <c r="C49" s="1248"/>
      <c r="D49" s="103"/>
      <c r="E49" s="1251" t="s">
        <v>39</v>
      </c>
      <c r="F49" s="1251"/>
      <c r="G49" s="1251"/>
      <c r="H49" s="1252"/>
      <c r="I49" s="354" t="s">
        <v>512</v>
      </c>
      <c r="J49" s="355" t="s">
        <v>512</v>
      </c>
      <c r="K49" s="355" t="s">
        <v>512</v>
      </c>
      <c r="L49" s="355" t="s">
        <v>512</v>
      </c>
      <c r="M49" s="356" t="s">
        <v>512</v>
      </c>
    </row>
    <row r="50" spans="2:13" ht="27.75" customHeight="1" x14ac:dyDescent="0.15">
      <c r="B50" s="1256" t="s">
        <v>40</v>
      </c>
      <c r="C50" s="1257"/>
      <c r="D50" s="106"/>
      <c r="E50" s="1251" t="s">
        <v>41</v>
      </c>
      <c r="F50" s="1251"/>
      <c r="G50" s="1251"/>
      <c r="H50" s="1252"/>
      <c r="I50" s="354">
        <v>10507</v>
      </c>
      <c r="J50" s="355">
        <v>10814</v>
      </c>
      <c r="K50" s="355">
        <v>9509</v>
      </c>
      <c r="L50" s="355">
        <v>9558</v>
      </c>
      <c r="M50" s="356">
        <v>12829</v>
      </c>
    </row>
    <row r="51" spans="2:13" ht="27.75" customHeight="1" x14ac:dyDescent="0.15">
      <c r="B51" s="1245"/>
      <c r="C51" s="1246"/>
      <c r="D51" s="103"/>
      <c r="E51" s="1251" t="s">
        <v>42</v>
      </c>
      <c r="F51" s="1251"/>
      <c r="G51" s="1251"/>
      <c r="H51" s="1252"/>
      <c r="I51" s="354">
        <v>3541</v>
      </c>
      <c r="J51" s="355">
        <v>3324</v>
      </c>
      <c r="K51" s="355">
        <v>3245</v>
      </c>
      <c r="L51" s="355">
        <v>3112</v>
      </c>
      <c r="M51" s="356">
        <v>3020</v>
      </c>
    </row>
    <row r="52" spans="2:13" ht="27.75" customHeight="1" x14ac:dyDescent="0.15">
      <c r="B52" s="1247"/>
      <c r="C52" s="1248"/>
      <c r="D52" s="103"/>
      <c r="E52" s="1251" t="s">
        <v>43</v>
      </c>
      <c r="F52" s="1251"/>
      <c r="G52" s="1251"/>
      <c r="H52" s="1252"/>
      <c r="I52" s="354">
        <v>26896</v>
      </c>
      <c r="J52" s="355">
        <v>27808</v>
      </c>
      <c r="K52" s="355">
        <v>28315</v>
      </c>
      <c r="L52" s="355">
        <v>28568</v>
      </c>
      <c r="M52" s="356">
        <v>27512</v>
      </c>
    </row>
    <row r="53" spans="2:13" ht="27.75" customHeight="1" thickBot="1" x14ac:dyDescent="0.2">
      <c r="B53" s="1258" t="s">
        <v>44</v>
      </c>
      <c r="C53" s="1259"/>
      <c r="D53" s="107"/>
      <c r="E53" s="1260" t="s">
        <v>45</v>
      </c>
      <c r="F53" s="1260"/>
      <c r="G53" s="1260"/>
      <c r="H53" s="1261"/>
      <c r="I53" s="357">
        <v>2556</v>
      </c>
      <c r="J53" s="358">
        <v>2133</v>
      </c>
      <c r="K53" s="358">
        <v>3113</v>
      </c>
      <c r="L53" s="358">
        <v>2081</v>
      </c>
      <c r="M53" s="359">
        <v>-283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JJLS3J+TbtbPaN6eqTeYRSZGJKOQQsDRV1gcaYtJtd+8FQcYd5dJiL2Q8JoDScpXARkgsHO7NDNtKMO7RZk8Q==" saltValue="Mmnb25fyWN6B0qilirhJ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 zoomScale="70" zoomScaleNormal="70" zoomScaleSheetLayoutView="100" workbookViewId="0">
      <selection activeCell="BW34" sqref="BW34:BX3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0" t="s">
        <v>48</v>
      </c>
      <c r="D55" s="1270"/>
      <c r="E55" s="1271"/>
      <c r="F55" s="119">
        <v>4548</v>
      </c>
      <c r="G55" s="119">
        <v>4650</v>
      </c>
      <c r="H55" s="120">
        <v>5581</v>
      </c>
    </row>
    <row r="56" spans="2:8" ht="52.5" customHeight="1" x14ac:dyDescent="0.15">
      <c r="B56" s="121"/>
      <c r="C56" s="1272" t="s">
        <v>49</v>
      </c>
      <c r="D56" s="1272"/>
      <c r="E56" s="1273"/>
      <c r="F56" s="122">
        <v>879</v>
      </c>
      <c r="G56" s="122">
        <v>880</v>
      </c>
      <c r="H56" s="123">
        <v>1201</v>
      </c>
    </row>
    <row r="57" spans="2:8" ht="53.25" customHeight="1" x14ac:dyDescent="0.15">
      <c r="B57" s="121"/>
      <c r="C57" s="1274" t="s">
        <v>50</v>
      </c>
      <c r="D57" s="1274"/>
      <c r="E57" s="1275"/>
      <c r="F57" s="124">
        <v>6512</v>
      </c>
      <c r="G57" s="124">
        <v>6347</v>
      </c>
      <c r="H57" s="125">
        <v>6667</v>
      </c>
    </row>
    <row r="58" spans="2:8" ht="45.75" customHeight="1" x14ac:dyDescent="0.15">
      <c r="B58" s="126"/>
      <c r="C58" s="1262" t="s">
        <v>603</v>
      </c>
      <c r="D58" s="1263"/>
      <c r="E58" s="1264"/>
      <c r="F58" s="127">
        <v>2402</v>
      </c>
      <c r="G58" s="127">
        <v>2344</v>
      </c>
      <c r="H58" s="128">
        <v>2287</v>
      </c>
    </row>
    <row r="59" spans="2:8" ht="45.75" customHeight="1" x14ac:dyDescent="0.15">
      <c r="B59" s="126"/>
      <c r="C59" s="1262" t="s">
        <v>604</v>
      </c>
      <c r="D59" s="1263"/>
      <c r="E59" s="1264"/>
      <c r="F59" s="127">
        <v>1246</v>
      </c>
      <c r="G59" s="127">
        <v>1150</v>
      </c>
      <c r="H59" s="128">
        <v>1491</v>
      </c>
    </row>
    <row r="60" spans="2:8" ht="45.75" customHeight="1" x14ac:dyDescent="0.15">
      <c r="B60" s="126"/>
      <c r="C60" s="1262" t="s">
        <v>605</v>
      </c>
      <c r="D60" s="1263"/>
      <c r="E60" s="1264"/>
      <c r="F60" s="127">
        <v>926</v>
      </c>
      <c r="G60" s="127">
        <v>935</v>
      </c>
      <c r="H60" s="128">
        <v>945</v>
      </c>
    </row>
    <row r="61" spans="2:8" ht="45.75" customHeight="1" x14ac:dyDescent="0.15">
      <c r="B61" s="126"/>
      <c r="C61" s="1262" t="s">
        <v>606</v>
      </c>
      <c r="D61" s="1263"/>
      <c r="E61" s="1264"/>
      <c r="F61" s="127">
        <v>481</v>
      </c>
      <c r="G61" s="127">
        <v>469</v>
      </c>
      <c r="H61" s="128">
        <v>534</v>
      </c>
    </row>
    <row r="62" spans="2:8" ht="45.75" customHeight="1" thickBot="1" x14ac:dyDescent="0.2">
      <c r="B62" s="129"/>
      <c r="C62" s="1265" t="s">
        <v>607</v>
      </c>
      <c r="D62" s="1266"/>
      <c r="E62" s="1267"/>
      <c r="F62" s="130">
        <v>331</v>
      </c>
      <c r="G62" s="130">
        <v>331</v>
      </c>
      <c r="H62" s="131">
        <v>331</v>
      </c>
    </row>
    <row r="63" spans="2:8" ht="52.5" customHeight="1" thickBot="1" x14ac:dyDescent="0.2">
      <c r="B63" s="132"/>
      <c r="C63" s="1268" t="s">
        <v>51</v>
      </c>
      <c r="D63" s="1268"/>
      <c r="E63" s="1269"/>
      <c r="F63" s="133">
        <v>11939</v>
      </c>
      <c r="G63" s="133">
        <v>11877</v>
      </c>
      <c r="H63" s="134">
        <v>13449</v>
      </c>
    </row>
    <row r="64" spans="2:8" x14ac:dyDescent="0.15"/>
  </sheetData>
  <sheetProtection algorithmName="SHA-512" hashValue="DowleKxikzRmpJ2UuhjYUIMjjI7NVRppW0Pp+Rc6o1JHzPoM4AYBh3mzwFFAU89eMe24+XKifFd6PhPsSOl+lw==" saltValue="wSi7MxbASnNbbNPm9BIR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E22" zoomScaleNormal="100" zoomScaleSheetLayoutView="55" workbookViewId="0">
      <selection activeCell="BB73" sqref="BB73:BO74"/>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618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619</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620</v>
      </c>
      <c r="AO51" s="1279"/>
      <c r="AP51" s="1279"/>
      <c r="AQ51" s="1279"/>
      <c r="AR51" s="1279"/>
      <c r="AS51" s="1279"/>
      <c r="AT51" s="1279"/>
      <c r="AU51" s="1279"/>
      <c r="AV51" s="1279"/>
      <c r="AW51" s="1279"/>
      <c r="AX51" s="1279"/>
      <c r="AY51" s="1279"/>
      <c r="AZ51" s="1279"/>
      <c r="BA51" s="1279"/>
      <c r="BB51" s="1279" t="s">
        <v>621</v>
      </c>
      <c r="BC51" s="1279"/>
      <c r="BD51" s="1279"/>
      <c r="BE51" s="1279"/>
      <c r="BF51" s="1279"/>
      <c r="BG51" s="1279"/>
      <c r="BH51" s="1279"/>
      <c r="BI51" s="1279"/>
      <c r="BJ51" s="1279"/>
      <c r="BK51" s="1279"/>
      <c r="BL51" s="1279"/>
      <c r="BM51" s="1279"/>
      <c r="BN51" s="1279"/>
      <c r="BO51" s="1279"/>
      <c r="BP51" s="1276">
        <v>18.899999999999999</v>
      </c>
      <c r="BQ51" s="1276"/>
      <c r="BR51" s="1276"/>
      <c r="BS51" s="1276"/>
      <c r="BT51" s="1276"/>
      <c r="BU51" s="1276"/>
      <c r="BV51" s="1276"/>
      <c r="BW51" s="1276"/>
      <c r="BX51" s="1276">
        <v>15.8</v>
      </c>
      <c r="BY51" s="1276"/>
      <c r="BZ51" s="1276"/>
      <c r="CA51" s="1276"/>
      <c r="CB51" s="1276"/>
      <c r="CC51" s="1276"/>
      <c r="CD51" s="1276"/>
      <c r="CE51" s="1276"/>
      <c r="CF51" s="1276">
        <v>23.2</v>
      </c>
      <c r="CG51" s="1276"/>
      <c r="CH51" s="1276"/>
      <c r="CI51" s="1276"/>
      <c r="CJ51" s="1276"/>
      <c r="CK51" s="1276"/>
      <c r="CL51" s="1276"/>
      <c r="CM51" s="1276"/>
      <c r="CN51" s="1276">
        <v>14.7</v>
      </c>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622</v>
      </c>
      <c r="BC53" s="1279"/>
      <c r="BD53" s="1279"/>
      <c r="BE53" s="1279"/>
      <c r="BF53" s="1279"/>
      <c r="BG53" s="1279"/>
      <c r="BH53" s="1279"/>
      <c r="BI53" s="1279"/>
      <c r="BJ53" s="1279"/>
      <c r="BK53" s="1279"/>
      <c r="BL53" s="1279"/>
      <c r="BM53" s="1279"/>
      <c r="BN53" s="1279"/>
      <c r="BO53" s="1279"/>
      <c r="BP53" s="1276">
        <v>68.3</v>
      </c>
      <c r="BQ53" s="1276"/>
      <c r="BR53" s="1276"/>
      <c r="BS53" s="1276"/>
      <c r="BT53" s="1276"/>
      <c r="BU53" s="1276"/>
      <c r="BV53" s="1276"/>
      <c r="BW53" s="1276"/>
      <c r="BX53" s="1276">
        <v>67</v>
      </c>
      <c r="BY53" s="1276"/>
      <c r="BZ53" s="1276"/>
      <c r="CA53" s="1276"/>
      <c r="CB53" s="1276"/>
      <c r="CC53" s="1276"/>
      <c r="CD53" s="1276"/>
      <c r="CE53" s="1276"/>
      <c r="CF53" s="1276">
        <v>68.599999999999994</v>
      </c>
      <c r="CG53" s="1276"/>
      <c r="CH53" s="1276"/>
      <c r="CI53" s="1276"/>
      <c r="CJ53" s="1276"/>
      <c r="CK53" s="1276"/>
      <c r="CL53" s="1276"/>
      <c r="CM53" s="1276"/>
      <c r="CN53" s="1276">
        <v>69.900000000000006</v>
      </c>
      <c r="CO53" s="1276"/>
      <c r="CP53" s="1276"/>
      <c r="CQ53" s="1276"/>
      <c r="CR53" s="1276"/>
      <c r="CS53" s="1276"/>
      <c r="CT53" s="1276"/>
      <c r="CU53" s="1276"/>
      <c r="CV53" s="1276">
        <v>70.7</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624</v>
      </c>
      <c r="AO55" s="1281"/>
      <c r="AP55" s="1281"/>
      <c r="AQ55" s="1281"/>
      <c r="AR55" s="1281"/>
      <c r="AS55" s="1281"/>
      <c r="AT55" s="1281"/>
      <c r="AU55" s="1281"/>
      <c r="AV55" s="1281"/>
      <c r="AW55" s="1281"/>
      <c r="AX55" s="1281"/>
      <c r="AY55" s="1281"/>
      <c r="AZ55" s="1281"/>
      <c r="BA55" s="1281"/>
      <c r="BB55" s="1279" t="s">
        <v>625</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18</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626</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627</v>
      </c>
    </row>
    <row r="64" spans="1:109" x14ac:dyDescent="0.15">
      <c r="B64" s="375"/>
      <c r="G64" s="382"/>
      <c r="I64" s="395"/>
      <c r="J64" s="395"/>
      <c r="K64" s="395"/>
      <c r="L64" s="395"/>
      <c r="M64" s="395"/>
      <c r="N64" s="396"/>
      <c r="AM64" s="382"/>
      <c r="AN64" s="382" t="s">
        <v>617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628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619</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620</v>
      </c>
      <c r="AO73" s="1279"/>
      <c r="AP73" s="1279"/>
      <c r="AQ73" s="1279"/>
      <c r="AR73" s="1279"/>
      <c r="AS73" s="1279"/>
      <c r="AT73" s="1279"/>
      <c r="AU73" s="1279"/>
      <c r="AV73" s="1279"/>
      <c r="AW73" s="1279"/>
      <c r="AX73" s="1279"/>
      <c r="AY73" s="1279"/>
      <c r="AZ73" s="1279"/>
      <c r="BA73" s="1279"/>
      <c r="BB73" s="1279" t="s">
        <v>621</v>
      </c>
      <c r="BC73" s="1279"/>
      <c r="BD73" s="1279"/>
      <c r="BE73" s="1279"/>
      <c r="BF73" s="1279"/>
      <c r="BG73" s="1279"/>
      <c r="BH73" s="1279"/>
      <c r="BI73" s="1279"/>
      <c r="BJ73" s="1279"/>
      <c r="BK73" s="1279"/>
      <c r="BL73" s="1279"/>
      <c r="BM73" s="1279"/>
      <c r="BN73" s="1279"/>
      <c r="BO73" s="1279"/>
      <c r="BP73" s="1276">
        <v>18.899999999999999</v>
      </c>
      <c r="BQ73" s="1276"/>
      <c r="BR73" s="1276"/>
      <c r="BS73" s="1276"/>
      <c r="BT73" s="1276"/>
      <c r="BU73" s="1276"/>
      <c r="BV73" s="1276"/>
      <c r="BW73" s="1276"/>
      <c r="BX73" s="1276">
        <v>15.8</v>
      </c>
      <c r="BY73" s="1276"/>
      <c r="BZ73" s="1276"/>
      <c r="CA73" s="1276"/>
      <c r="CB73" s="1276"/>
      <c r="CC73" s="1276"/>
      <c r="CD73" s="1276"/>
      <c r="CE73" s="1276"/>
      <c r="CF73" s="1276">
        <v>23.2</v>
      </c>
      <c r="CG73" s="1276"/>
      <c r="CH73" s="1276"/>
      <c r="CI73" s="1276"/>
      <c r="CJ73" s="1276"/>
      <c r="CK73" s="1276"/>
      <c r="CL73" s="1276"/>
      <c r="CM73" s="1276"/>
      <c r="CN73" s="1276">
        <v>14.7</v>
      </c>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629</v>
      </c>
      <c r="BC75" s="1279"/>
      <c r="BD75" s="1279"/>
      <c r="BE75" s="1279"/>
      <c r="BF75" s="1279"/>
      <c r="BG75" s="1279"/>
      <c r="BH75" s="1279"/>
      <c r="BI75" s="1279"/>
      <c r="BJ75" s="1279"/>
      <c r="BK75" s="1279"/>
      <c r="BL75" s="1279"/>
      <c r="BM75" s="1279"/>
      <c r="BN75" s="1279"/>
      <c r="BO75" s="1279"/>
      <c r="BP75" s="1276">
        <v>9.4</v>
      </c>
      <c r="BQ75" s="1276"/>
      <c r="BR75" s="1276"/>
      <c r="BS75" s="1276"/>
      <c r="BT75" s="1276"/>
      <c r="BU75" s="1276"/>
      <c r="BV75" s="1276"/>
      <c r="BW75" s="1276"/>
      <c r="BX75" s="1276">
        <v>9</v>
      </c>
      <c r="BY75" s="1276"/>
      <c r="BZ75" s="1276"/>
      <c r="CA75" s="1276"/>
      <c r="CB75" s="1276"/>
      <c r="CC75" s="1276"/>
      <c r="CD75" s="1276"/>
      <c r="CE75" s="1276"/>
      <c r="CF75" s="1276">
        <v>8.1999999999999993</v>
      </c>
      <c r="CG75" s="1276"/>
      <c r="CH75" s="1276"/>
      <c r="CI75" s="1276"/>
      <c r="CJ75" s="1276"/>
      <c r="CK75" s="1276"/>
      <c r="CL75" s="1276"/>
      <c r="CM75" s="1276"/>
      <c r="CN75" s="1276">
        <v>7.4</v>
      </c>
      <c r="CO75" s="1276"/>
      <c r="CP75" s="1276"/>
      <c r="CQ75" s="1276"/>
      <c r="CR75" s="1276"/>
      <c r="CS75" s="1276"/>
      <c r="CT75" s="1276"/>
      <c r="CU75" s="1276"/>
      <c r="CV75" s="1276">
        <v>7.2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623</v>
      </c>
      <c r="AO77" s="1281"/>
      <c r="AP77" s="1281"/>
      <c r="AQ77" s="1281"/>
      <c r="AR77" s="1281"/>
      <c r="AS77" s="1281"/>
      <c r="AT77" s="1281"/>
      <c r="AU77" s="1281"/>
      <c r="AV77" s="1281"/>
      <c r="AW77" s="1281"/>
      <c r="AX77" s="1281"/>
      <c r="AY77" s="1281"/>
      <c r="AZ77" s="1281"/>
      <c r="BA77" s="1281"/>
      <c r="BB77" s="1279" t="s">
        <v>621</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18</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629</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6.6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Ngn/zYbt7DJ+Equz43zJGNLeQ1LecSFL5YjwrKzR9Dbe8rk9+W0pQZGAmJLjnyInsf8cilFxfec9i3NwcI7Z0A==" saltValue="VTrFpMbSRgo3/TTtN4kC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2" zoomScaleNormal="100" zoomScaleSheetLayoutView="70" workbookViewId="0">
      <selection activeCell="BB73" sqref="BB73:BO7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630</v>
      </c>
    </row>
  </sheetData>
  <sheetProtection algorithmName="SHA-512" hashValue="gr6v/areQFslBL5KW4kDgWj0KYadwj1NIVeOAKhImxpg7+EgCYj7AVvbFtmthYez9yF/8yn8Yfau5naA1y25Bw==" saltValue="nWqD24uThcB8kjmfwJ+W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K97" zoomScaleNormal="100" zoomScaleSheetLayoutView="55" workbookViewId="0">
      <selection activeCell="BB73" sqref="BB73:BO7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631</v>
      </c>
    </row>
  </sheetData>
  <sheetProtection algorithmName="SHA-512" hashValue="KzXp2eakbj1Cg1JloA1rL4f1E1f25TxIGfzLe1fRAprFlW3pDzoUhH9Q/IyG/YZBzWkUDs9vo36T+pPs9EGDRQ==" saltValue="u/aqWn+mSQCUxKd3cP8t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44006</v>
      </c>
      <c r="E3" s="153"/>
      <c r="F3" s="154">
        <v>70615</v>
      </c>
      <c r="G3" s="155"/>
      <c r="H3" s="156"/>
    </row>
    <row r="4" spans="1:8" x14ac:dyDescent="0.15">
      <c r="A4" s="157"/>
      <c r="B4" s="158"/>
      <c r="C4" s="159"/>
      <c r="D4" s="160">
        <v>18314</v>
      </c>
      <c r="E4" s="161"/>
      <c r="F4" s="162">
        <v>37382</v>
      </c>
      <c r="G4" s="163"/>
      <c r="H4" s="164"/>
    </row>
    <row r="5" spans="1:8" x14ac:dyDescent="0.15">
      <c r="A5" s="145" t="s">
        <v>545</v>
      </c>
      <c r="B5" s="150"/>
      <c r="C5" s="151"/>
      <c r="D5" s="152">
        <v>80805</v>
      </c>
      <c r="E5" s="153"/>
      <c r="F5" s="154">
        <v>69185</v>
      </c>
      <c r="G5" s="155"/>
      <c r="H5" s="156"/>
    </row>
    <row r="6" spans="1:8" x14ac:dyDescent="0.15">
      <c r="A6" s="157"/>
      <c r="B6" s="158"/>
      <c r="C6" s="159"/>
      <c r="D6" s="160">
        <v>32267</v>
      </c>
      <c r="E6" s="161"/>
      <c r="F6" s="162">
        <v>38519</v>
      </c>
      <c r="G6" s="163"/>
      <c r="H6" s="164"/>
    </row>
    <row r="7" spans="1:8" x14ac:dyDescent="0.15">
      <c r="A7" s="145" t="s">
        <v>546</v>
      </c>
      <c r="B7" s="150"/>
      <c r="C7" s="151"/>
      <c r="D7" s="152">
        <v>60542</v>
      </c>
      <c r="E7" s="153"/>
      <c r="F7" s="154">
        <v>70166</v>
      </c>
      <c r="G7" s="155"/>
      <c r="H7" s="156"/>
    </row>
    <row r="8" spans="1:8" x14ac:dyDescent="0.15">
      <c r="A8" s="157"/>
      <c r="B8" s="158"/>
      <c r="C8" s="159"/>
      <c r="D8" s="160">
        <v>24504</v>
      </c>
      <c r="E8" s="161"/>
      <c r="F8" s="162">
        <v>36115</v>
      </c>
      <c r="G8" s="163"/>
      <c r="H8" s="164"/>
    </row>
    <row r="9" spans="1:8" x14ac:dyDescent="0.15">
      <c r="A9" s="145" t="s">
        <v>547</v>
      </c>
      <c r="B9" s="150"/>
      <c r="C9" s="151"/>
      <c r="D9" s="152">
        <v>42630</v>
      </c>
      <c r="E9" s="153"/>
      <c r="F9" s="154">
        <v>70329</v>
      </c>
      <c r="G9" s="155"/>
      <c r="H9" s="156"/>
    </row>
    <row r="10" spans="1:8" x14ac:dyDescent="0.15">
      <c r="A10" s="157"/>
      <c r="B10" s="158"/>
      <c r="C10" s="159"/>
      <c r="D10" s="160">
        <v>26558</v>
      </c>
      <c r="E10" s="161"/>
      <c r="F10" s="162">
        <v>39403</v>
      </c>
      <c r="G10" s="163"/>
      <c r="H10" s="164"/>
    </row>
    <row r="11" spans="1:8" x14ac:dyDescent="0.15">
      <c r="A11" s="145" t="s">
        <v>548</v>
      </c>
      <c r="B11" s="150"/>
      <c r="C11" s="151"/>
      <c r="D11" s="152">
        <v>32026</v>
      </c>
      <c r="E11" s="153"/>
      <c r="F11" s="154">
        <v>54225</v>
      </c>
      <c r="G11" s="155"/>
      <c r="H11" s="156"/>
    </row>
    <row r="12" spans="1:8" x14ac:dyDescent="0.15">
      <c r="A12" s="157"/>
      <c r="B12" s="158"/>
      <c r="C12" s="165"/>
      <c r="D12" s="160">
        <v>25334</v>
      </c>
      <c r="E12" s="161"/>
      <c r="F12" s="162">
        <v>27337</v>
      </c>
      <c r="G12" s="163"/>
      <c r="H12" s="164"/>
    </row>
    <row r="13" spans="1:8" x14ac:dyDescent="0.15">
      <c r="A13" s="145"/>
      <c r="B13" s="150"/>
      <c r="C13" s="166"/>
      <c r="D13" s="167">
        <v>52002</v>
      </c>
      <c r="E13" s="168"/>
      <c r="F13" s="169">
        <v>66904</v>
      </c>
      <c r="G13" s="170"/>
      <c r="H13" s="156"/>
    </row>
    <row r="14" spans="1:8" x14ac:dyDescent="0.15">
      <c r="A14" s="157"/>
      <c r="B14" s="158"/>
      <c r="C14" s="159"/>
      <c r="D14" s="160">
        <v>25395</v>
      </c>
      <c r="E14" s="161"/>
      <c r="F14" s="162">
        <v>35751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1.65</v>
      </c>
      <c r="C19" s="171">
        <f>ROUND(VALUE(SUBSTITUTE(実質収支比率等に係る経年分析!G$48,"▲","-")),2)</f>
        <v>1.46</v>
      </c>
      <c r="D19" s="171">
        <f>ROUND(VALUE(SUBSTITUTE(実質収支比率等に係る経年分析!H$48,"▲","-")),2)</f>
        <v>1.28</v>
      </c>
      <c r="E19" s="171">
        <f>ROUND(VALUE(SUBSTITUTE(実質収支比率等に係る経年分析!I$48,"▲","-")),2)</f>
        <v>5.39</v>
      </c>
      <c r="F19" s="171">
        <f>ROUND(VALUE(SUBSTITUTE(実質収支比率等に係る経年分析!J$48,"▲","-")),2)</f>
        <v>10.85</v>
      </c>
    </row>
    <row r="20" spans="1:11" x14ac:dyDescent="0.15">
      <c r="A20" s="171" t="s">
        <v>55</v>
      </c>
      <c r="B20" s="171">
        <f>ROUND(VALUE(SUBSTITUTE(実質収支比率等に係る経年分析!F$47,"▲","-")),2)</f>
        <v>32.119999999999997</v>
      </c>
      <c r="C20" s="171">
        <f>ROUND(VALUE(SUBSTITUTE(実質収支比率等に係る経年分析!G$47,"▲","-")),2)</f>
        <v>31.1</v>
      </c>
      <c r="D20" s="171">
        <f>ROUND(VALUE(SUBSTITUTE(実質収支比率等に係る経年分析!H$47,"▲","-")),2)</f>
        <v>28.94</v>
      </c>
      <c r="E20" s="171">
        <f>ROUND(VALUE(SUBSTITUTE(実質収支比率等に係る経年分析!I$47,"▲","-")),2)</f>
        <v>28.49</v>
      </c>
      <c r="F20" s="171">
        <f>ROUND(VALUE(SUBSTITUTE(実質収支比率等に係る経年分析!J$47,"▲","-")),2)</f>
        <v>32.26</v>
      </c>
    </row>
    <row r="21" spans="1:11" x14ac:dyDescent="0.15">
      <c r="A21" s="171" t="s">
        <v>56</v>
      </c>
      <c r="B21" s="171">
        <f>IF(ISNUMBER(VALUE(SUBSTITUTE(実質収支比率等に係る経年分析!F$49,"▲","-"))),ROUND(VALUE(SUBSTITUTE(実質収支比率等に係る経年分析!F$49,"▲","-")),2),NA())</f>
        <v>-0.15</v>
      </c>
      <c r="C21" s="171">
        <f>IF(ISNUMBER(VALUE(SUBSTITUTE(実質収支比率等に係る経年分析!G$49,"▲","-"))),ROUND(VALUE(SUBSTITUTE(実質収支比率等に係る経年分析!G$49,"▲","-")),2),NA())</f>
        <v>-1.25</v>
      </c>
      <c r="D21" s="171">
        <f>IF(ISNUMBER(VALUE(SUBSTITUTE(実質収支比率等に係る経年分析!H$49,"▲","-"))),ROUND(VALUE(SUBSTITUTE(実質収支比率等に係る経年分析!H$49,"▲","-")),2),NA())</f>
        <v>-2.62</v>
      </c>
      <c r="E21" s="171">
        <f>IF(ISNUMBER(VALUE(SUBSTITUTE(実質収支比率等に係る経年分析!I$49,"▲","-"))),ROUND(VALUE(SUBSTITUTE(実質収支比率等に係る経年分析!I$49,"▲","-")),2),NA())</f>
        <v>4.78</v>
      </c>
      <c r="F21" s="171">
        <f>IF(ISNUMBER(VALUE(SUBSTITUTE(実質収支比率等に係る経年分析!J$49,"▲","-"))),ROUND(VALUE(SUBSTITUTE(実質収支比率等に係る経年分析!J$49,"▲","-")),2),NA())</f>
        <v>11.14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総社市国民宿舎事業費特別会計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総社市後期高齢者医療特別会計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総社市工業用水道事業会計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v>
      </c>
    </row>
    <row r="32" spans="1:11" x14ac:dyDescent="0.15">
      <c r="A32" s="172" t="str">
        <f>IF(連結実質赤字比率に係る赤字・黒字の構成分析!C$38="",NA(),連結実質赤字比率に係る赤字・黒字の構成分析!C$38)</f>
        <v>総社市国民健康保険特別会計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1.1299999999999999</v>
      </c>
    </row>
    <row r="33" spans="1:16" x14ac:dyDescent="0.15">
      <c r="A33" s="172" t="str">
        <f>IF(連結実質赤字比率に係る赤字・黒字の構成分析!C$37="",NA(),連結実質赤字比率に係る赤字・黒字の構成分析!C$37)</f>
        <v>総社市介護保険特別会計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0.55000000000000004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v>
      </c>
    </row>
    <row r="34" spans="1:16" x14ac:dyDescent="0.15">
      <c r="A34" s="172" t="str">
        <f>IF(連結実質赤字比率に係る赤字・黒字の構成分析!C$36="",NA(),連結実質赤字比率に係る赤字・黒字の構成分析!C$36)</f>
        <v>総社市下水道事業会計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0.28999999999999998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1.22</v>
      </c>
    </row>
    <row r="35" spans="1:16" x14ac:dyDescent="0.15">
      <c r="A35" s="172" t="str">
        <f>IF(連結実質赤字比率に係る赤字・黒字の構成分析!C$35="",NA(),連結実質赤字比率に係る赤字・黒字の構成分析!C$35)</f>
        <v>総社市水道事業会計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8.3000000000000007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2857</v>
      </c>
      <c r="E42" s="173"/>
      <c r="F42" s="173"/>
      <c r="G42" s="173">
        <f>'実質公債費比率（分子）の構造'!L$52</f>
        <v>2829</v>
      </c>
      <c r="H42" s="173"/>
      <c r="I42" s="173"/>
      <c r="J42" s="173">
        <f>'実質公債費比率（分子）の構造'!M$52</f>
        <v>2759</v>
      </c>
      <c r="K42" s="173"/>
      <c r="L42" s="173"/>
      <c r="M42" s="173">
        <f>'実質公債費比率（分子）の構造'!N$52</f>
        <v>2724</v>
      </c>
      <c r="N42" s="173"/>
      <c r="O42" s="173"/>
      <c r="P42" s="173">
        <f>'実質公債費比率（分子）の構造'!O$52</f>
        <v>2488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97</v>
      </c>
      <c r="C44" s="173"/>
      <c r="D44" s="173"/>
      <c r="E44" s="173">
        <f>'実質公債費比率（分子）の構造'!L$50</f>
        <v>87</v>
      </c>
      <c r="F44" s="173"/>
      <c r="G44" s="173"/>
      <c r="H44" s="173">
        <f>'実質公債費比率（分子）の構造'!M$50</f>
        <v>82</v>
      </c>
      <c r="I44" s="173"/>
      <c r="J44" s="173"/>
      <c r="K44" s="173">
        <f>'実質公債費比率（分子）の構造'!N$50</f>
        <v>74</v>
      </c>
      <c r="L44" s="173"/>
      <c r="M44" s="173"/>
      <c r="N44" s="173">
        <f>'実質公債費比率（分子）の構造'!O$50</f>
        <v>66</v>
      </c>
      <c r="O44" s="173"/>
      <c r="P44" s="173"/>
    </row>
    <row r="45" spans="1:16" x14ac:dyDescent="0.15">
      <c r="A45" s="173" t="s">
        <v>66</v>
      </c>
      <c r="B45" s="173">
        <f>'実質公債費比率（分子）の構造'!K$49</f>
        <v>142</v>
      </c>
      <c r="C45" s="173"/>
      <c r="D45" s="173"/>
      <c r="E45" s="173">
        <f>'実質公債費比率（分子）の構造'!L$49</f>
        <v>144</v>
      </c>
      <c r="F45" s="173"/>
      <c r="G45" s="173"/>
      <c r="H45" s="173">
        <f>'実質公債費比率（分子）の構造'!M$49</f>
        <v>145</v>
      </c>
      <c r="I45" s="173"/>
      <c r="J45" s="173"/>
      <c r="K45" s="173">
        <f>'実質公債費比率（分子）の構造'!N$49</f>
        <v>143</v>
      </c>
      <c r="L45" s="173"/>
      <c r="M45" s="173"/>
      <c r="N45" s="173">
        <f>'実質公債費比率（分子）の構造'!O$49</f>
        <v>77</v>
      </c>
      <c r="O45" s="173"/>
      <c r="P45" s="173"/>
    </row>
    <row r="46" spans="1:16" x14ac:dyDescent="0.15">
      <c r="A46" s="173" t="s">
        <v>67</v>
      </c>
      <c r="B46" s="173">
        <f>'実質公債費比率（分子）の構造'!K$48</f>
        <v>796</v>
      </c>
      <c r="C46" s="173"/>
      <c r="D46" s="173"/>
      <c r="E46" s="173">
        <f>'実質公債費比率（分子）の構造'!L$48</f>
        <v>705</v>
      </c>
      <c r="F46" s="173"/>
      <c r="G46" s="173"/>
      <c r="H46" s="173">
        <f>'実質公債費比率（分子）の構造'!M$48</f>
        <v>816</v>
      </c>
      <c r="I46" s="173"/>
      <c r="J46" s="173"/>
      <c r="K46" s="173">
        <f>'実質公債費比率（分子）の構造'!N$48</f>
        <v>795</v>
      </c>
      <c r="L46" s="173"/>
      <c r="M46" s="173"/>
      <c r="N46" s="173">
        <f>'実質公債費比率（分子）の構造'!O$48</f>
        <v>802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3056</v>
      </c>
      <c r="C49" s="173"/>
      <c r="D49" s="173"/>
      <c r="E49" s="173">
        <f>'実質公債費比率（分子）の構造'!L$45</f>
        <v>2990</v>
      </c>
      <c r="F49" s="173"/>
      <c r="G49" s="173"/>
      <c r="H49" s="173">
        <f>'実質公債費比率（分子）の構造'!M$45</f>
        <v>2713</v>
      </c>
      <c r="I49" s="173"/>
      <c r="J49" s="173"/>
      <c r="K49" s="173">
        <f>'実質公債費比率（分子）の構造'!N$45</f>
        <v>2684</v>
      </c>
      <c r="L49" s="173"/>
      <c r="M49" s="173"/>
      <c r="N49" s="173">
        <f>'実質公債費比率（分子）の構造'!O$45</f>
        <v>2685</v>
      </c>
      <c r="O49" s="173"/>
      <c r="P49" s="173"/>
    </row>
    <row r="50" spans="1:16" x14ac:dyDescent="0.15">
      <c r="A50" s="173" t="s">
        <v>71</v>
      </c>
      <c r="B50" s="173" t="e">
        <f>NA()</f>
        <v>#N/A</v>
      </c>
      <c r="C50" s="173">
        <f>IF(ISNUMBER('実質公債費比率（分子）の構造'!K$53),'実質公債費比率（分子）の構造'!K$53,NA())</f>
        <v>1234</v>
      </c>
      <c r="D50" s="173" t="e">
        <f>NA()</f>
        <v>#N/A</v>
      </c>
      <c r="E50" s="173" t="e">
        <f>NA()</f>
        <v>#N/A</v>
      </c>
      <c r="F50" s="173">
        <f>IF(ISNUMBER('実質公債費比率（分子）の構造'!L$53),'実質公債費比率（分子）の構造'!L$53,NA())</f>
        <v>1097</v>
      </c>
      <c r="G50" s="173" t="e">
        <f>NA()</f>
        <v>#N/A</v>
      </c>
      <c r="H50" s="173" t="e">
        <f>NA()</f>
        <v>#N/A</v>
      </c>
      <c r="I50" s="173">
        <f>IF(ISNUMBER('実質公債費比率（分子）の構造'!M$53),'実質公債費比率（分子）の構造'!M$53,NA())</f>
        <v>997</v>
      </c>
      <c r="J50" s="173" t="e">
        <f>NA()</f>
        <v>#N/A</v>
      </c>
      <c r="K50" s="173" t="e">
        <f>NA()</f>
        <v>#N/A</v>
      </c>
      <c r="L50" s="173">
        <f>IF(ISNUMBER('実質公債費比率（分子）の構造'!N$53),'実質公債費比率（分子）の構造'!N$53,NA())</f>
        <v>972</v>
      </c>
      <c r="M50" s="173" t="e">
        <f>NA()</f>
        <v>#N/A</v>
      </c>
      <c r="N50" s="173" t="e">
        <f>NA()</f>
        <v>#N/A</v>
      </c>
      <c r="O50" s="173">
        <f>IF(ISNUMBER('実質公債費比率（分子）の構造'!O$53),'実質公債費比率（分子）の構造'!O$53,NA())</f>
        <v>1142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26896</v>
      </c>
      <c r="E56" s="172"/>
      <c r="F56" s="172"/>
      <c r="G56" s="172">
        <f>'将来負担比率（分子）の構造'!J$52</f>
        <v>27808</v>
      </c>
      <c r="H56" s="172"/>
      <c r="I56" s="172"/>
      <c r="J56" s="172">
        <f>'将来負担比率（分子）の構造'!K$52</f>
        <v>28315</v>
      </c>
      <c r="K56" s="172"/>
      <c r="L56" s="172"/>
      <c r="M56" s="172">
        <f>'将来負担比率（分子）の構造'!L$52</f>
        <v>28568</v>
      </c>
      <c r="N56" s="172"/>
      <c r="O56" s="172"/>
      <c r="P56" s="172">
        <f>'将来負担比率（分子）の構造'!M$52</f>
        <v>27512</v>
      </c>
    </row>
    <row r="57" spans="1:16" x14ac:dyDescent="0.15">
      <c r="A57" s="172" t="s">
        <v>42</v>
      </c>
      <c r="B57" s="172"/>
      <c r="C57" s="172"/>
      <c r="D57" s="172">
        <f>'将来負担比率（分子）の構造'!I$51</f>
        <v>3541</v>
      </c>
      <c r="E57" s="172"/>
      <c r="F57" s="172"/>
      <c r="G57" s="172">
        <f>'将来負担比率（分子）の構造'!J$51</f>
        <v>3324</v>
      </c>
      <c r="H57" s="172"/>
      <c r="I57" s="172"/>
      <c r="J57" s="172">
        <f>'将来負担比率（分子）の構造'!K$51</f>
        <v>3245</v>
      </c>
      <c r="K57" s="172"/>
      <c r="L57" s="172"/>
      <c r="M57" s="172">
        <f>'将来負担比率（分子）の構造'!L$51</f>
        <v>3112</v>
      </c>
      <c r="N57" s="172"/>
      <c r="O57" s="172"/>
      <c r="P57" s="172">
        <f>'将来負担比率（分子）の構造'!M$51</f>
        <v>3020</v>
      </c>
    </row>
    <row r="58" spans="1:16" x14ac:dyDescent="0.15">
      <c r="A58" s="172" t="s">
        <v>41</v>
      </c>
      <c r="B58" s="172"/>
      <c r="C58" s="172"/>
      <c r="D58" s="172">
        <f>'将来負担比率（分子）の構造'!I$50</f>
        <v>10507</v>
      </c>
      <c r="E58" s="172"/>
      <c r="F58" s="172"/>
      <c r="G58" s="172">
        <f>'将来負担比率（分子）の構造'!J$50</f>
        <v>10814</v>
      </c>
      <c r="H58" s="172"/>
      <c r="I58" s="172"/>
      <c r="J58" s="172">
        <f>'将来負担比率（分子）の構造'!K$50</f>
        <v>9509</v>
      </c>
      <c r="K58" s="172"/>
      <c r="L58" s="172"/>
      <c r="M58" s="172">
        <f>'将来負担比率（分子）の構造'!L$50</f>
        <v>9558</v>
      </c>
      <c r="N58" s="172"/>
      <c r="O58" s="172"/>
      <c r="P58" s="172">
        <f>'将来負担比率（分子）の構造'!M$50</f>
        <v>12829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x14ac:dyDescent="0.15">
      <c r="A62" s="172" t="s">
        <v>35</v>
      </c>
      <c r="B62" s="172">
        <f>'将来負担比率（分子）の構造'!I$45</f>
        <v>3978</v>
      </c>
      <c r="C62" s="172"/>
      <c r="D62" s="172"/>
      <c r="E62" s="172">
        <f>'将来負担比率（分子）の構造'!J$45</f>
        <v>3902</v>
      </c>
      <c r="F62" s="172"/>
      <c r="G62" s="172"/>
      <c r="H62" s="172">
        <f>'将来負担比率（分子）の構造'!K$45</f>
        <v>3884</v>
      </c>
      <c r="I62" s="172"/>
      <c r="J62" s="172"/>
      <c r="K62" s="172">
        <f>'将来負担比率（分子）の構造'!L$45</f>
        <v>3982</v>
      </c>
      <c r="L62" s="172"/>
      <c r="M62" s="172"/>
      <c r="N62" s="172">
        <f>'将来負担比率（分子）の構造'!M$45</f>
        <v>4163</v>
      </c>
      <c r="O62" s="172"/>
      <c r="P62" s="172"/>
    </row>
    <row r="63" spans="1:16" x14ac:dyDescent="0.15">
      <c r="A63" s="172" t="s">
        <v>34</v>
      </c>
      <c r="B63" s="172">
        <f>'将来負担比率（分子）の構造'!I$44</f>
        <v>414</v>
      </c>
      <c r="C63" s="172"/>
      <c r="D63" s="172"/>
      <c r="E63" s="172">
        <f>'将来負担比率（分子）の構造'!J$44</f>
        <v>348</v>
      </c>
      <c r="F63" s="172"/>
      <c r="G63" s="172"/>
      <c r="H63" s="172">
        <f>'将来負担比率（分子）の構造'!K$44</f>
        <v>247</v>
      </c>
      <c r="I63" s="172"/>
      <c r="J63" s="172"/>
      <c r="K63" s="172">
        <f>'将来負担比率（分子）の構造'!L$44</f>
        <v>113</v>
      </c>
      <c r="L63" s="172"/>
      <c r="M63" s="172"/>
      <c r="N63" s="172">
        <f>'将来負担比率（分子）の構造'!M$44</f>
        <v>152</v>
      </c>
      <c r="O63" s="172"/>
      <c r="P63" s="172"/>
    </row>
    <row r="64" spans="1:16" x14ac:dyDescent="0.15">
      <c r="A64" s="172" t="s">
        <v>33</v>
      </c>
      <c r="B64" s="172">
        <f>'将来負担比率（分子）の構造'!I$43</f>
        <v>9549</v>
      </c>
      <c r="C64" s="172"/>
      <c r="D64" s="172"/>
      <c r="E64" s="172">
        <f>'将来負担比率（分子）の構造'!J$43</f>
        <v>8701</v>
      </c>
      <c r="F64" s="172"/>
      <c r="G64" s="172"/>
      <c r="H64" s="172">
        <f>'将来負担比率（分子）の構造'!K$43</f>
        <v>8559</v>
      </c>
      <c r="I64" s="172"/>
      <c r="J64" s="172"/>
      <c r="K64" s="172">
        <f>'将来負担比率（分子）の構造'!L$43</f>
        <v>8012</v>
      </c>
      <c r="L64" s="172"/>
      <c r="M64" s="172"/>
      <c r="N64" s="172">
        <f>'将来負担比率（分子）の構造'!M$43</f>
        <v>7753</v>
      </c>
      <c r="O64" s="172"/>
      <c r="P64" s="172"/>
    </row>
    <row r="65" spans="1:16" x14ac:dyDescent="0.15">
      <c r="A65" s="172" t="s">
        <v>32</v>
      </c>
      <c r="B65" s="172">
        <f>'将来負担比率（分子）の構造'!I$42</f>
        <v>654</v>
      </c>
      <c r="C65" s="172"/>
      <c r="D65" s="172"/>
      <c r="E65" s="172">
        <f>'将来負担比率（分子）の構造'!J$42</f>
        <v>608</v>
      </c>
      <c r="F65" s="172"/>
      <c r="G65" s="172"/>
      <c r="H65" s="172">
        <f>'将来負担比率（分子）の構造'!K$42</f>
        <v>514</v>
      </c>
      <c r="I65" s="172"/>
      <c r="J65" s="172"/>
      <c r="K65" s="172">
        <f>'将来負担比率（分子）の構造'!L$42</f>
        <v>462</v>
      </c>
      <c r="L65" s="172"/>
      <c r="M65" s="172"/>
      <c r="N65" s="172">
        <f>'将来負担比率（分子）の構造'!M$42</f>
        <v>425</v>
      </c>
      <c r="O65" s="172"/>
      <c r="P65" s="172"/>
    </row>
    <row r="66" spans="1:16" x14ac:dyDescent="0.15">
      <c r="A66" s="172" t="s">
        <v>31</v>
      </c>
      <c r="B66" s="172">
        <f>'将来負担比率（分子）の構造'!I$41</f>
        <v>28904</v>
      </c>
      <c r="C66" s="172"/>
      <c r="D66" s="172"/>
      <c r="E66" s="172">
        <f>'将来負担比率（分子）の構造'!J$41</f>
        <v>30519</v>
      </c>
      <c r="F66" s="172"/>
      <c r="G66" s="172"/>
      <c r="H66" s="172">
        <f>'将来負担比率（分子）の構造'!K$41</f>
        <v>30977</v>
      </c>
      <c r="I66" s="172"/>
      <c r="J66" s="172"/>
      <c r="K66" s="172">
        <f>'将来負担比率（分子）の構造'!L$41</f>
        <v>30750</v>
      </c>
      <c r="L66" s="172"/>
      <c r="M66" s="172"/>
      <c r="N66" s="172">
        <f>'将来負担比率（分子）の構造'!M$41</f>
        <v>30586</v>
      </c>
      <c r="O66" s="172"/>
      <c r="P66" s="172"/>
    </row>
    <row r="67" spans="1:16" x14ac:dyDescent="0.15">
      <c r="A67" s="172" t="s">
        <v>75</v>
      </c>
      <c r="B67" s="172" t="e">
        <f>NA()</f>
        <v>#N/A</v>
      </c>
      <c r="C67" s="172">
        <f>IF(ISNUMBER('将来負担比率（分子）の構造'!I$53), IF('将来負担比率（分子）の構造'!I$53 &lt; 0, 0, '将来負担比率（分子）の構造'!I$53), NA())</f>
        <v>2556</v>
      </c>
      <c r="D67" s="172" t="e">
        <f>NA()</f>
        <v>#N/A</v>
      </c>
      <c r="E67" s="172" t="e">
        <f>NA()</f>
        <v>#N/A</v>
      </c>
      <c r="F67" s="172">
        <f>IF(ISNUMBER('将来負担比率（分子）の構造'!J$53), IF('将来負担比率（分子）の構造'!J$53 &lt; 0, 0, '将来負担比率（分子）の構造'!J$53), NA())</f>
        <v>2133</v>
      </c>
      <c r="G67" s="172" t="e">
        <f>NA()</f>
        <v>#N/A</v>
      </c>
      <c r="H67" s="172" t="e">
        <f>NA()</f>
        <v>#N/A</v>
      </c>
      <c r="I67" s="172">
        <f>IF(ISNUMBER('将来負担比率（分子）の構造'!K$53), IF('将来負担比率（分子）の構造'!K$53 &lt; 0, 0, '将来負担比率（分子）の構造'!K$53), NA())</f>
        <v>3113</v>
      </c>
      <c r="J67" s="172" t="e">
        <f>NA()</f>
        <v>#N/A</v>
      </c>
      <c r="K67" s="172" t="e">
        <f>NA()</f>
        <v>#N/A</v>
      </c>
      <c r="L67" s="172">
        <f>IF(ISNUMBER('将来負担比率（分子）の構造'!L$53), IF('将来負担比率（分子）の構造'!L$53 &lt; 0, 0, '将来負担比率（分子）の構造'!L$53), NA())</f>
        <v>2081</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4548</v>
      </c>
      <c r="C72" s="176">
        <f>基金残高に係る経年分析!G55</f>
        <v>4650</v>
      </c>
      <c r="D72" s="176">
        <f>基金残高に係る経年分析!H55</f>
        <v>5581</v>
      </c>
    </row>
    <row r="73" spans="1:16" x14ac:dyDescent="0.15">
      <c r="A73" s="175" t="s">
        <v>78</v>
      </c>
      <c r="B73" s="176">
        <f>基金残高に係る経年分析!F56</f>
        <v>879</v>
      </c>
      <c r="C73" s="176">
        <f>基金残高に係る経年分析!G56</f>
        <v>880</v>
      </c>
      <c r="D73" s="176">
        <f>基金残高に係る経年分析!H56</f>
        <v>1201</v>
      </c>
    </row>
    <row r="74" spans="1:16" x14ac:dyDescent="0.15">
      <c r="A74" s="175" t="s">
        <v>79</v>
      </c>
      <c r="B74" s="176">
        <f>基金残高に係る経年分析!F57</f>
        <v>6512</v>
      </c>
      <c r="C74" s="176">
        <f>基金残高に係る経年分析!G57</f>
        <v>6347</v>
      </c>
      <c r="D74" s="176">
        <f>基金残高に係る経年分析!H57</f>
        <v>6667</v>
      </c>
    </row>
  </sheetData>
  <sheetProtection algorithmName="SHA-512" hashValue="yIS6b4NoXFAbZXC+UdC/x4xb7bA1Nhvyn1WjvXZ6eUl4xnrXAfeDtcjnz6QglEgevQ7YozZRHL0JBD25gaa7kA==" saltValue="ngFvi9wSufC9fORe+EUw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216</v>
      </c>
      <c r="DI1" s="649"/>
      <c r="DJ1" s="649"/>
      <c r="DK1" s="649"/>
      <c r="DL1" s="649"/>
      <c r="DM1" s="649"/>
      <c r="DN1" s="650"/>
      <c r="DO1" s="212"/>
      <c r="DP1" s="648" t="s">
        <v>217</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1" t="s">
        <v>219</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220</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221</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15">
      <c r="B4" s="641" t="s">
        <v>1</v>
      </c>
      <c r="C4" s="642"/>
      <c r="D4" s="642"/>
      <c r="E4" s="642"/>
      <c r="F4" s="642"/>
      <c r="G4" s="642"/>
      <c r="H4" s="642"/>
      <c r="I4" s="642"/>
      <c r="J4" s="642"/>
      <c r="K4" s="642"/>
      <c r="L4" s="642"/>
      <c r="M4" s="642"/>
      <c r="N4" s="642"/>
      <c r="O4" s="642"/>
      <c r="P4" s="642"/>
      <c r="Q4" s="643"/>
      <c r="R4" s="641" t="s">
        <v>222</v>
      </c>
      <c r="S4" s="642"/>
      <c r="T4" s="642"/>
      <c r="U4" s="642"/>
      <c r="V4" s="642"/>
      <c r="W4" s="642"/>
      <c r="X4" s="642"/>
      <c r="Y4" s="643"/>
      <c r="Z4" s="641" t="s">
        <v>223</v>
      </c>
      <c r="AA4" s="642"/>
      <c r="AB4" s="642"/>
      <c r="AC4" s="643"/>
      <c r="AD4" s="641" t="s">
        <v>224</v>
      </c>
      <c r="AE4" s="642"/>
      <c r="AF4" s="642"/>
      <c r="AG4" s="642"/>
      <c r="AH4" s="642"/>
      <c r="AI4" s="642"/>
      <c r="AJ4" s="642"/>
      <c r="AK4" s="643"/>
      <c r="AL4" s="641" t="s">
        <v>223</v>
      </c>
      <c r="AM4" s="642"/>
      <c r="AN4" s="642"/>
      <c r="AO4" s="643"/>
      <c r="AP4" s="647" t="s">
        <v>225</v>
      </c>
      <c r="AQ4" s="647"/>
      <c r="AR4" s="647"/>
      <c r="AS4" s="647"/>
      <c r="AT4" s="647"/>
      <c r="AU4" s="647"/>
      <c r="AV4" s="647"/>
      <c r="AW4" s="647"/>
      <c r="AX4" s="647"/>
      <c r="AY4" s="647"/>
      <c r="AZ4" s="647"/>
      <c r="BA4" s="647"/>
      <c r="BB4" s="647"/>
      <c r="BC4" s="647"/>
      <c r="BD4" s="647"/>
      <c r="BE4" s="647"/>
      <c r="BF4" s="647"/>
      <c r="BG4" s="647" t="s">
        <v>226</v>
      </c>
      <c r="BH4" s="647"/>
      <c r="BI4" s="647"/>
      <c r="BJ4" s="647"/>
      <c r="BK4" s="647"/>
      <c r="BL4" s="647"/>
      <c r="BM4" s="647"/>
      <c r="BN4" s="647"/>
      <c r="BO4" s="647" t="s">
        <v>223</v>
      </c>
      <c r="BP4" s="647"/>
      <c r="BQ4" s="647"/>
      <c r="BR4" s="647"/>
      <c r="BS4" s="647" t="s">
        <v>227</v>
      </c>
      <c r="BT4" s="647"/>
      <c r="BU4" s="647"/>
      <c r="BV4" s="647"/>
      <c r="BW4" s="647"/>
      <c r="BX4" s="647"/>
      <c r="BY4" s="647"/>
      <c r="BZ4" s="647"/>
      <c r="CA4" s="647"/>
      <c r="CB4" s="647"/>
      <c r="CD4" s="644" t="s">
        <v>228</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15">
      <c r="B5" s="663" t="s">
        <v>229</v>
      </c>
      <c r="C5" s="664"/>
      <c r="D5" s="664"/>
      <c r="E5" s="664"/>
      <c r="F5" s="664"/>
      <c r="G5" s="664"/>
      <c r="H5" s="664"/>
      <c r="I5" s="664"/>
      <c r="J5" s="664"/>
      <c r="K5" s="664"/>
      <c r="L5" s="664"/>
      <c r="M5" s="664"/>
      <c r="N5" s="664"/>
      <c r="O5" s="664"/>
      <c r="P5" s="664"/>
      <c r="Q5" s="665"/>
      <c r="R5" s="666">
        <v>8558746</v>
      </c>
      <c r="S5" s="667"/>
      <c r="T5" s="667"/>
      <c r="U5" s="667"/>
      <c r="V5" s="667"/>
      <c r="W5" s="667"/>
      <c r="X5" s="667"/>
      <c r="Y5" s="668"/>
      <c r="Z5" s="669">
        <v>26.3</v>
      </c>
      <c r="AA5" s="669"/>
      <c r="AB5" s="669"/>
      <c r="AC5" s="669"/>
      <c r="AD5" s="670">
        <v>8114137</v>
      </c>
      <c r="AE5" s="670"/>
      <c r="AF5" s="670"/>
      <c r="AG5" s="670"/>
      <c r="AH5" s="670"/>
      <c r="AI5" s="670"/>
      <c r="AJ5" s="670"/>
      <c r="AK5" s="670"/>
      <c r="AL5" s="671">
        <v>48.3</v>
      </c>
      <c r="AM5" s="672"/>
      <c r="AN5" s="672"/>
      <c r="AO5" s="673"/>
      <c r="AP5" s="663" t="s">
        <v>230</v>
      </c>
      <c r="AQ5" s="664"/>
      <c r="AR5" s="664"/>
      <c r="AS5" s="664"/>
      <c r="AT5" s="664"/>
      <c r="AU5" s="664"/>
      <c r="AV5" s="664"/>
      <c r="AW5" s="664"/>
      <c r="AX5" s="664"/>
      <c r="AY5" s="664"/>
      <c r="AZ5" s="664"/>
      <c r="BA5" s="664"/>
      <c r="BB5" s="664"/>
      <c r="BC5" s="664"/>
      <c r="BD5" s="664"/>
      <c r="BE5" s="664"/>
      <c r="BF5" s="665"/>
      <c r="BG5" s="655">
        <v>8101916</v>
      </c>
      <c r="BH5" s="656"/>
      <c r="BI5" s="656"/>
      <c r="BJ5" s="656"/>
      <c r="BK5" s="656"/>
      <c r="BL5" s="656"/>
      <c r="BM5" s="656"/>
      <c r="BN5" s="657"/>
      <c r="BO5" s="651">
        <v>94.7</v>
      </c>
      <c r="BP5" s="651"/>
      <c r="BQ5" s="651"/>
      <c r="BR5" s="651"/>
      <c r="BS5" s="658">
        <v>87435</v>
      </c>
      <c r="BT5" s="658"/>
      <c r="BU5" s="658"/>
      <c r="BV5" s="658"/>
      <c r="BW5" s="658"/>
      <c r="BX5" s="658"/>
      <c r="BY5" s="658"/>
      <c r="BZ5" s="658"/>
      <c r="CA5" s="658"/>
      <c r="CB5" s="662"/>
      <c r="CD5" s="644" t="s">
        <v>225</v>
      </c>
      <c r="CE5" s="645"/>
      <c r="CF5" s="645"/>
      <c r="CG5" s="645"/>
      <c r="CH5" s="645"/>
      <c r="CI5" s="645"/>
      <c r="CJ5" s="645"/>
      <c r="CK5" s="645"/>
      <c r="CL5" s="645"/>
      <c r="CM5" s="645"/>
      <c r="CN5" s="645"/>
      <c r="CO5" s="645"/>
      <c r="CP5" s="645"/>
      <c r="CQ5" s="646"/>
      <c r="CR5" s="644" t="s">
        <v>231</v>
      </c>
      <c r="CS5" s="645"/>
      <c r="CT5" s="645"/>
      <c r="CU5" s="645"/>
      <c r="CV5" s="645"/>
      <c r="CW5" s="645"/>
      <c r="CX5" s="645"/>
      <c r="CY5" s="646"/>
      <c r="CZ5" s="644" t="s">
        <v>223</v>
      </c>
      <c r="DA5" s="645"/>
      <c r="DB5" s="645"/>
      <c r="DC5" s="646"/>
      <c r="DD5" s="644" t="s">
        <v>232</v>
      </c>
      <c r="DE5" s="645"/>
      <c r="DF5" s="645"/>
      <c r="DG5" s="645"/>
      <c r="DH5" s="645"/>
      <c r="DI5" s="645"/>
      <c r="DJ5" s="645"/>
      <c r="DK5" s="645"/>
      <c r="DL5" s="645"/>
      <c r="DM5" s="645"/>
      <c r="DN5" s="645"/>
      <c r="DO5" s="645"/>
      <c r="DP5" s="646"/>
      <c r="DQ5" s="644" t="s">
        <v>233</v>
      </c>
      <c r="DR5" s="645"/>
      <c r="DS5" s="645"/>
      <c r="DT5" s="645"/>
      <c r="DU5" s="645"/>
      <c r="DV5" s="645"/>
      <c r="DW5" s="645"/>
      <c r="DX5" s="645"/>
      <c r="DY5" s="645"/>
      <c r="DZ5" s="645"/>
      <c r="EA5" s="645"/>
      <c r="EB5" s="645"/>
      <c r="EC5" s="646"/>
    </row>
    <row r="6" spans="2:143" ht="11.25" customHeight="1" x14ac:dyDescent="0.15">
      <c r="B6" s="652" t="s">
        <v>234</v>
      </c>
      <c r="C6" s="653"/>
      <c r="D6" s="653"/>
      <c r="E6" s="653"/>
      <c r="F6" s="653"/>
      <c r="G6" s="653"/>
      <c r="H6" s="653"/>
      <c r="I6" s="653"/>
      <c r="J6" s="653"/>
      <c r="K6" s="653"/>
      <c r="L6" s="653"/>
      <c r="M6" s="653"/>
      <c r="N6" s="653"/>
      <c r="O6" s="653"/>
      <c r="P6" s="653"/>
      <c r="Q6" s="654"/>
      <c r="R6" s="655">
        <v>294351</v>
      </c>
      <c r="S6" s="656"/>
      <c r="T6" s="656"/>
      <c r="U6" s="656"/>
      <c r="V6" s="656"/>
      <c r="W6" s="656"/>
      <c r="X6" s="656"/>
      <c r="Y6" s="657"/>
      <c r="Z6" s="651">
        <v>0.9</v>
      </c>
      <c r="AA6" s="651"/>
      <c r="AB6" s="651"/>
      <c r="AC6" s="651"/>
      <c r="AD6" s="658">
        <v>294351</v>
      </c>
      <c r="AE6" s="658"/>
      <c r="AF6" s="658"/>
      <c r="AG6" s="658"/>
      <c r="AH6" s="658"/>
      <c r="AI6" s="658"/>
      <c r="AJ6" s="658"/>
      <c r="AK6" s="658"/>
      <c r="AL6" s="659">
        <v>1.8</v>
      </c>
      <c r="AM6" s="660"/>
      <c r="AN6" s="660"/>
      <c r="AO6" s="661"/>
      <c r="AP6" s="652" t="s">
        <v>235</v>
      </c>
      <c r="AQ6" s="653"/>
      <c r="AR6" s="653"/>
      <c r="AS6" s="653"/>
      <c r="AT6" s="653"/>
      <c r="AU6" s="653"/>
      <c r="AV6" s="653"/>
      <c r="AW6" s="653"/>
      <c r="AX6" s="653"/>
      <c r="AY6" s="653"/>
      <c r="AZ6" s="653"/>
      <c r="BA6" s="653"/>
      <c r="BB6" s="653"/>
      <c r="BC6" s="653"/>
      <c r="BD6" s="653"/>
      <c r="BE6" s="653"/>
      <c r="BF6" s="654"/>
      <c r="BG6" s="655">
        <v>8101916</v>
      </c>
      <c r="BH6" s="656"/>
      <c r="BI6" s="656"/>
      <c r="BJ6" s="656"/>
      <c r="BK6" s="656"/>
      <c r="BL6" s="656"/>
      <c r="BM6" s="656"/>
      <c r="BN6" s="657"/>
      <c r="BO6" s="651">
        <v>94.7</v>
      </c>
      <c r="BP6" s="651"/>
      <c r="BQ6" s="651"/>
      <c r="BR6" s="651"/>
      <c r="BS6" s="658">
        <v>87435</v>
      </c>
      <c r="BT6" s="658"/>
      <c r="BU6" s="658"/>
      <c r="BV6" s="658"/>
      <c r="BW6" s="658"/>
      <c r="BX6" s="658"/>
      <c r="BY6" s="658"/>
      <c r="BZ6" s="658"/>
      <c r="CA6" s="658"/>
      <c r="CB6" s="662"/>
      <c r="CD6" s="676" t="s">
        <v>236</v>
      </c>
      <c r="CE6" s="677"/>
      <c r="CF6" s="677"/>
      <c r="CG6" s="677"/>
      <c r="CH6" s="677"/>
      <c r="CI6" s="677"/>
      <c r="CJ6" s="677"/>
      <c r="CK6" s="677"/>
      <c r="CL6" s="677"/>
      <c r="CM6" s="677"/>
      <c r="CN6" s="677"/>
      <c r="CO6" s="677"/>
      <c r="CP6" s="677"/>
      <c r="CQ6" s="678"/>
      <c r="CR6" s="655">
        <v>239085</v>
      </c>
      <c r="CS6" s="656"/>
      <c r="CT6" s="656"/>
      <c r="CU6" s="656"/>
      <c r="CV6" s="656"/>
      <c r="CW6" s="656"/>
      <c r="CX6" s="656"/>
      <c r="CY6" s="657"/>
      <c r="CZ6" s="671">
        <v>0.8</v>
      </c>
      <c r="DA6" s="672"/>
      <c r="DB6" s="672"/>
      <c r="DC6" s="679"/>
      <c r="DD6" s="674" t="s">
        <v>128</v>
      </c>
      <c r="DE6" s="656"/>
      <c r="DF6" s="656"/>
      <c r="DG6" s="656"/>
      <c r="DH6" s="656"/>
      <c r="DI6" s="656"/>
      <c r="DJ6" s="656"/>
      <c r="DK6" s="656"/>
      <c r="DL6" s="656"/>
      <c r="DM6" s="656"/>
      <c r="DN6" s="656"/>
      <c r="DO6" s="656"/>
      <c r="DP6" s="657"/>
      <c r="DQ6" s="674">
        <v>239085</v>
      </c>
      <c r="DR6" s="656"/>
      <c r="DS6" s="656"/>
      <c r="DT6" s="656"/>
      <c r="DU6" s="656"/>
      <c r="DV6" s="656"/>
      <c r="DW6" s="656"/>
      <c r="DX6" s="656"/>
      <c r="DY6" s="656"/>
      <c r="DZ6" s="656"/>
      <c r="EA6" s="656"/>
      <c r="EB6" s="656"/>
      <c r="EC6" s="675"/>
    </row>
    <row r="7" spans="2:143" ht="11.25" customHeight="1" x14ac:dyDescent="0.15">
      <c r="B7" s="652" t="s">
        <v>237</v>
      </c>
      <c r="C7" s="653"/>
      <c r="D7" s="653"/>
      <c r="E7" s="653"/>
      <c r="F7" s="653"/>
      <c r="G7" s="653"/>
      <c r="H7" s="653"/>
      <c r="I7" s="653"/>
      <c r="J7" s="653"/>
      <c r="K7" s="653"/>
      <c r="L7" s="653"/>
      <c r="M7" s="653"/>
      <c r="N7" s="653"/>
      <c r="O7" s="653"/>
      <c r="P7" s="653"/>
      <c r="Q7" s="654"/>
      <c r="R7" s="655">
        <v>6947</v>
      </c>
      <c r="S7" s="656"/>
      <c r="T7" s="656"/>
      <c r="U7" s="656"/>
      <c r="V7" s="656"/>
      <c r="W7" s="656"/>
      <c r="X7" s="656"/>
      <c r="Y7" s="657"/>
      <c r="Z7" s="651">
        <v>0</v>
      </c>
      <c r="AA7" s="651"/>
      <c r="AB7" s="651"/>
      <c r="AC7" s="651"/>
      <c r="AD7" s="658">
        <v>6947</v>
      </c>
      <c r="AE7" s="658"/>
      <c r="AF7" s="658"/>
      <c r="AG7" s="658"/>
      <c r="AH7" s="658"/>
      <c r="AI7" s="658"/>
      <c r="AJ7" s="658"/>
      <c r="AK7" s="658"/>
      <c r="AL7" s="659">
        <v>0</v>
      </c>
      <c r="AM7" s="660"/>
      <c r="AN7" s="660"/>
      <c r="AO7" s="661"/>
      <c r="AP7" s="652" t="s">
        <v>238</v>
      </c>
      <c r="AQ7" s="653"/>
      <c r="AR7" s="653"/>
      <c r="AS7" s="653"/>
      <c r="AT7" s="653"/>
      <c r="AU7" s="653"/>
      <c r="AV7" s="653"/>
      <c r="AW7" s="653"/>
      <c r="AX7" s="653"/>
      <c r="AY7" s="653"/>
      <c r="AZ7" s="653"/>
      <c r="BA7" s="653"/>
      <c r="BB7" s="653"/>
      <c r="BC7" s="653"/>
      <c r="BD7" s="653"/>
      <c r="BE7" s="653"/>
      <c r="BF7" s="654"/>
      <c r="BG7" s="655">
        <v>3584735</v>
      </c>
      <c r="BH7" s="656"/>
      <c r="BI7" s="656"/>
      <c r="BJ7" s="656"/>
      <c r="BK7" s="656"/>
      <c r="BL7" s="656"/>
      <c r="BM7" s="656"/>
      <c r="BN7" s="657"/>
      <c r="BO7" s="651">
        <v>41.9</v>
      </c>
      <c r="BP7" s="651"/>
      <c r="BQ7" s="651"/>
      <c r="BR7" s="651"/>
      <c r="BS7" s="658">
        <v>87435</v>
      </c>
      <c r="BT7" s="658"/>
      <c r="BU7" s="658"/>
      <c r="BV7" s="658"/>
      <c r="BW7" s="658"/>
      <c r="BX7" s="658"/>
      <c r="BY7" s="658"/>
      <c r="BZ7" s="658"/>
      <c r="CA7" s="658"/>
      <c r="CB7" s="662"/>
      <c r="CD7" s="680" t="s">
        <v>239</v>
      </c>
      <c r="CE7" s="681"/>
      <c r="CF7" s="681"/>
      <c r="CG7" s="681"/>
      <c r="CH7" s="681"/>
      <c r="CI7" s="681"/>
      <c r="CJ7" s="681"/>
      <c r="CK7" s="681"/>
      <c r="CL7" s="681"/>
      <c r="CM7" s="681"/>
      <c r="CN7" s="681"/>
      <c r="CO7" s="681"/>
      <c r="CP7" s="681"/>
      <c r="CQ7" s="682"/>
      <c r="CR7" s="655">
        <v>4379242</v>
      </c>
      <c r="CS7" s="656"/>
      <c r="CT7" s="656"/>
      <c r="CU7" s="656"/>
      <c r="CV7" s="656"/>
      <c r="CW7" s="656"/>
      <c r="CX7" s="656"/>
      <c r="CY7" s="657"/>
      <c r="CZ7" s="651">
        <v>14.4</v>
      </c>
      <c r="DA7" s="651"/>
      <c r="DB7" s="651"/>
      <c r="DC7" s="651"/>
      <c r="DD7" s="674">
        <v>227712</v>
      </c>
      <c r="DE7" s="656"/>
      <c r="DF7" s="656"/>
      <c r="DG7" s="656"/>
      <c r="DH7" s="656"/>
      <c r="DI7" s="656"/>
      <c r="DJ7" s="656"/>
      <c r="DK7" s="656"/>
      <c r="DL7" s="656"/>
      <c r="DM7" s="656"/>
      <c r="DN7" s="656"/>
      <c r="DO7" s="656"/>
      <c r="DP7" s="657"/>
      <c r="DQ7" s="674">
        <v>3907900</v>
      </c>
      <c r="DR7" s="656"/>
      <c r="DS7" s="656"/>
      <c r="DT7" s="656"/>
      <c r="DU7" s="656"/>
      <c r="DV7" s="656"/>
      <c r="DW7" s="656"/>
      <c r="DX7" s="656"/>
      <c r="DY7" s="656"/>
      <c r="DZ7" s="656"/>
      <c r="EA7" s="656"/>
      <c r="EB7" s="656"/>
      <c r="EC7" s="675"/>
    </row>
    <row r="8" spans="2:143" ht="11.25" customHeight="1" x14ac:dyDescent="0.15">
      <c r="B8" s="652" t="s">
        <v>240</v>
      </c>
      <c r="C8" s="653"/>
      <c r="D8" s="653"/>
      <c r="E8" s="653"/>
      <c r="F8" s="653"/>
      <c r="G8" s="653"/>
      <c r="H8" s="653"/>
      <c r="I8" s="653"/>
      <c r="J8" s="653"/>
      <c r="K8" s="653"/>
      <c r="L8" s="653"/>
      <c r="M8" s="653"/>
      <c r="N8" s="653"/>
      <c r="O8" s="653"/>
      <c r="P8" s="653"/>
      <c r="Q8" s="654"/>
      <c r="R8" s="655">
        <v>43226</v>
      </c>
      <c r="S8" s="656"/>
      <c r="T8" s="656"/>
      <c r="U8" s="656"/>
      <c r="V8" s="656"/>
      <c r="W8" s="656"/>
      <c r="X8" s="656"/>
      <c r="Y8" s="657"/>
      <c r="Z8" s="651">
        <v>0.1</v>
      </c>
      <c r="AA8" s="651"/>
      <c r="AB8" s="651"/>
      <c r="AC8" s="651"/>
      <c r="AD8" s="658">
        <v>43226</v>
      </c>
      <c r="AE8" s="658"/>
      <c r="AF8" s="658"/>
      <c r="AG8" s="658"/>
      <c r="AH8" s="658"/>
      <c r="AI8" s="658"/>
      <c r="AJ8" s="658"/>
      <c r="AK8" s="658"/>
      <c r="AL8" s="659">
        <v>0.3</v>
      </c>
      <c r="AM8" s="660"/>
      <c r="AN8" s="660"/>
      <c r="AO8" s="661"/>
      <c r="AP8" s="652" t="s">
        <v>241</v>
      </c>
      <c r="AQ8" s="653"/>
      <c r="AR8" s="653"/>
      <c r="AS8" s="653"/>
      <c r="AT8" s="653"/>
      <c r="AU8" s="653"/>
      <c r="AV8" s="653"/>
      <c r="AW8" s="653"/>
      <c r="AX8" s="653"/>
      <c r="AY8" s="653"/>
      <c r="AZ8" s="653"/>
      <c r="BA8" s="653"/>
      <c r="BB8" s="653"/>
      <c r="BC8" s="653"/>
      <c r="BD8" s="653"/>
      <c r="BE8" s="653"/>
      <c r="BF8" s="654"/>
      <c r="BG8" s="655">
        <v>124960</v>
      </c>
      <c r="BH8" s="656"/>
      <c r="BI8" s="656"/>
      <c r="BJ8" s="656"/>
      <c r="BK8" s="656"/>
      <c r="BL8" s="656"/>
      <c r="BM8" s="656"/>
      <c r="BN8" s="657"/>
      <c r="BO8" s="651">
        <v>1.5</v>
      </c>
      <c r="BP8" s="651"/>
      <c r="BQ8" s="651"/>
      <c r="BR8" s="651"/>
      <c r="BS8" s="658" t="s">
        <v>128</v>
      </c>
      <c r="BT8" s="658"/>
      <c r="BU8" s="658"/>
      <c r="BV8" s="658"/>
      <c r="BW8" s="658"/>
      <c r="BX8" s="658"/>
      <c r="BY8" s="658"/>
      <c r="BZ8" s="658"/>
      <c r="CA8" s="658"/>
      <c r="CB8" s="662"/>
      <c r="CD8" s="680" t="s">
        <v>242</v>
      </c>
      <c r="CE8" s="681"/>
      <c r="CF8" s="681"/>
      <c r="CG8" s="681"/>
      <c r="CH8" s="681"/>
      <c r="CI8" s="681"/>
      <c r="CJ8" s="681"/>
      <c r="CK8" s="681"/>
      <c r="CL8" s="681"/>
      <c r="CM8" s="681"/>
      <c r="CN8" s="681"/>
      <c r="CO8" s="681"/>
      <c r="CP8" s="681"/>
      <c r="CQ8" s="682"/>
      <c r="CR8" s="655">
        <v>11730154</v>
      </c>
      <c r="CS8" s="656"/>
      <c r="CT8" s="656"/>
      <c r="CU8" s="656"/>
      <c r="CV8" s="656"/>
      <c r="CW8" s="656"/>
      <c r="CX8" s="656"/>
      <c r="CY8" s="657"/>
      <c r="CZ8" s="651">
        <v>38.5</v>
      </c>
      <c r="DA8" s="651"/>
      <c r="DB8" s="651"/>
      <c r="DC8" s="651"/>
      <c r="DD8" s="674">
        <v>52279</v>
      </c>
      <c r="DE8" s="656"/>
      <c r="DF8" s="656"/>
      <c r="DG8" s="656"/>
      <c r="DH8" s="656"/>
      <c r="DI8" s="656"/>
      <c r="DJ8" s="656"/>
      <c r="DK8" s="656"/>
      <c r="DL8" s="656"/>
      <c r="DM8" s="656"/>
      <c r="DN8" s="656"/>
      <c r="DO8" s="656"/>
      <c r="DP8" s="657"/>
      <c r="DQ8" s="674">
        <v>4764696</v>
      </c>
      <c r="DR8" s="656"/>
      <c r="DS8" s="656"/>
      <c r="DT8" s="656"/>
      <c r="DU8" s="656"/>
      <c r="DV8" s="656"/>
      <c r="DW8" s="656"/>
      <c r="DX8" s="656"/>
      <c r="DY8" s="656"/>
      <c r="DZ8" s="656"/>
      <c r="EA8" s="656"/>
      <c r="EB8" s="656"/>
      <c r="EC8" s="675"/>
    </row>
    <row r="9" spans="2:143" ht="11.25" customHeight="1" x14ac:dyDescent="0.15">
      <c r="B9" s="652" t="s">
        <v>243</v>
      </c>
      <c r="C9" s="653"/>
      <c r="D9" s="653"/>
      <c r="E9" s="653"/>
      <c r="F9" s="653"/>
      <c r="G9" s="653"/>
      <c r="H9" s="653"/>
      <c r="I9" s="653"/>
      <c r="J9" s="653"/>
      <c r="K9" s="653"/>
      <c r="L9" s="653"/>
      <c r="M9" s="653"/>
      <c r="N9" s="653"/>
      <c r="O9" s="653"/>
      <c r="P9" s="653"/>
      <c r="Q9" s="654"/>
      <c r="R9" s="655">
        <v>65806</v>
      </c>
      <c r="S9" s="656"/>
      <c r="T9" s="656"/>
      <c r="U9" s="656"/>
      <c r="V9" s="656"/>
      <c r="W9" s="656"/>
      <c r="X9" s="656"/>
      <c r="Y9" s="657"/>
      <c r="Z9" s="651">
        <v>0.2</v>
      </c>
      <c r="AA9" s="651"/>
      <c r="AB9" s="651"/>
      <c r="AC9" s="651"/>
      <c r="AD9" s="658">
        <v>65806</v>
      </c>
      <c r="AE9" s="658"/>
      <c r="AF9" s="658"/>
      <c r="AG9" s="658"/>
      <c r="AH9" s="658"/>
      <c r="AI9" s="658"/>
      <c r="AJ9" s="658"/>
      <c r="AK9" s="658"/>
      <c r="AL9" s="659">
        <v>0.4</v>
      </c>
      <c r="AM9" s="660"/>
      <c r="AN9" s="660"/>
      <c r="AO9" s="661"/>
      <c r="AP9" s="652" t="s">
        <v>244</v>
      </c>
      <c r="AQ9" s="653"/>
      <c r="AR9" s="653"/>
      <c r="AS9" s="653"/>
      <c r="AT9" s="653"/>
      <c r="AU9" s="653"/>
      <c r="AV9" s="653"/>
      <c r="AW9" s="653"/>
      <c r="AX9" s="653"/>
      <c r="AY9" s="653"/>
      <c r="AZ9" s="653"/>
      <c r="BA9" s="653"/>
      <c r="BB9" s="653"/>
      <c r="BC9" s="653"/>
      <c r="BD9" s="653"/>
      <c r="BE9" s="653"/>
      <c r="BF9" s="654"/>
      <c r="BG9" s="655">
        <v>2985550</v>
      </c>
      <c r="BH9" s="656"/>
      <c r="BI9" s="656"/>
      <c r="BJ9" s="656"/>
      <c r="BK9" s="656"/>
      <c r="BL9" s="656"/>
      <c r="BM9" s="656"/>
      <c r="BN9" s="657"/>
      <c r="BO9" s="651">
        <v>34.9</v>
      </c>
      <c r="BP9" s="651"/>
      <c r="BQ9" s="651"/>
      <c r="BR9" s="651"/>
      <c r="BS9" s="658" t="s">
        <v>128</v>
      </c>
      <c r="BT9" s="658"/>
      <c r="BU9" s="658"/>
      <c r="BV9" s="658"/>
      <c r="BW9" s="658"/>
      <c r="BX9" s="658"/>
      <c r="BY9" s="658"/>
      <c r="BZ9" s="658"/>
      <c r="CA9" s="658"/>
      <c r="CB9" s="662"/>
      <c r="CD9" s="680" t="s">
        <v>245</v>
      </c>
      <c r="CE9" s="681"/>
      <c r="CF9" s="681"/>
      <c r="CG9" s="681"/>
      <c r="CH9" s="681"/>
      <c r="CI9" s="681"/>
      <c r="CJ9" s="681"/>
      <c r="CK9" s="681"/>
      <c r="CL9" s="681"/>
      <c r="CM9" s="681"/>
      <c r="CN9" s="681"/>
      <c r="CO9" s="681"/>
      <c r="CP9" s="681"/>
      <c r="CQ9" s="682"/>
      <c r="CR9" s="655">
        <v>2577089</v>
      </c>
      <c r="CS9" s="656"/>
      <c r="CT9" s="656"/>
      <c r="CU9" s="656"/>
      <c r="CV9" s="656"/>
      <c r="CW9" s="656"/>
      <c r="CX9" s="656"/>
      <c r="CY9" s="657"/>
      <c r="CZ9" s="651">
        <v>8.5</v>
      </c>
      <c r="DA9" s="651"/>
      <c r="DB9" s="651"/>
      <c r="DC9" s="651"/>
      <c r="DD9" s="674">
        <v>38200</v>
      </c>
      <c r="DE9" s="656"/>
      <c r="DF9" s="656"/>
      <c r="DG9" s="656"/>
      <c r="DH9" s="656"/>
      <c r="DI9" s="656"/>
      <c r="DJ9" s="656"/>
      <c r="DK9" s="656"/>
      <c r="DL9" s="656"/>
      <c r="DM9" s="656"/>
      <c r="DN9" s="656"/>
      <c r="DO9" s="656"/>
      <c r="DP9" s="657"/>
      <c r="DQ9" s="674">
        <v>1657453</v>
      </c>
      <c r="DR9" s="656"/>
      <c r="DS9" s="656"/>
      <c r="DT9" s="656"/>
      <c r="DU9" s="656"/>
      <c r="DV9" s="656"/>
      <c r="DW9" s="656"/>
      <c r="DX9" s="656"/>
      <c r="DY9" s="656"/>
      <c r="DZ9" s="656"/>
      <c r="EA9" s="656"/>
      <c r="EB9" s="656"/>
      <c r="EC9" s="675"/>
    </row>
    <row r="10" spans="2:143" ht="11.25" customHeight="1" x14ac:dyDescent="0.15">
      <c r="B10" s="652" t="s">
        <v>246</v>
      </c>
      <c r="C10" s="653"/>
      <c r="D10" s="653"/>
      <c r="E10" s="653"/>
      <c r="F10" s="653"/>
      <c r="G10" s="653"/>
      <c r="H10" s="653"/>
      <c r="I10" s="653"/>
      <c r="J10" s="653"/>
      <c r="K10" s="653"/>
      <c r="L10" s="653"/>
      <c r="M10" s="653"/>
      <c r="N10" s="653"/>
      <c r="O10" s="653"/>
      <c r="P10" s="653"/>
      <c r="Q10" s="654"/>
      <c r="R10" s="655" t="s">
        <v>128</v>
      </c>
      <c r="S10" s="656"/>
      <c r="T10" s="656"/>
      <c r="U10" s="656"/>
      <c r="V10" s="656"/>
      <c r="W10" s="656"/>
      <c r="X10" s="656"/>
      <c r="Y10" s="657"/>
      <c r="Z10" s="651" t="s">
        <v>128</v>
      </c>
      <c r="AA10" s="651"/>
      <c r="AB10" s="651"/>
      <c r="AC10" s="651"/>
      <c r="AD10" s="658" t="s">
        <v>128</v>
      </c>
      <c r="AE10" s="658"/>
      <c r="AF10" s="658"/>
      <c r="AG10" s="658"/>
      <c r="AH10" s="658"/>
      <c r="AI10" s="658"/>
      <c r="AJ10" s="658"/>
      <c r="AK10" s="658"/>
      <c r="AL10" s="659" t="s">
        <v>128</v>
      </c>
      <c r="AM10" s="660"/>
      <c r="AN10" s="660"/>
      <c r="AO10" s="661"/>
      <c r="AP10" s="652" t="s">
        <v>247</v>
      </c>
      <c r="AQ10" s="653"/>
      <c r="AR10" s="653"/>
      <c r="AS10" s="653"/>
      <c r="AT10" s="653"/>
      <c r="AU10" s="653"/>
      <c r="AV10" s="653"/>
      <c r="AW10" s="653"/>
      <c r="AX10" s="653"/>
      <c r="AY10" s="653"/>
      <c r="AZ10" s="653"/>
      <c r="BA10" s="653"/>
      <c r="BB10" s="653"/>
      <c r="BC10" s="653"/>
      <c r="BD10" s="653"/>
      <c r="BE10" s="653"/>
      <c r="BF10" s="654"/>
      <c r="BG10" s="655">
        <v>165433</v>
      </c>
      <c r="BH10" s="656"/>
      <c r="BI10" s="656"/>
      <c r="BJ10" s="656"/>
      <c r="BK10" s="656"/>
      <c r="BL10" s="656"/>
      <c r="BM10" s="656"/>
      <c r="BN10" s="657"/>
      <c r="BO10" s="651">
        <v>1.9</v>
      </c>
      <c r="BP10" s="651"/>
      <c r="BQ10" s="651"/>
      <c r="BR10" s="651"/>
      <c r="BS10" s="658" t="s">
        <v>128</v>
      </c>
      <c r="BT10" s="658"/>
      <c r="BU10" s="658"/>
      <c r="BV10" s="658"/>
      <c r="BW10" s="658"/>
      <c r="BX10" s="658"/>
      <c r="BY10" s="658"/>
      <c r="BZ10" s="658"/>
      <c r="CA10" s="658"/>
      <c r="CB10" s="662"/>
      <c r="CD10" s="680" t="s">
        <v>248</v>
      </c>
      <c r="CE10" s="681"/>
      <c r="CF10" s="681"/>
      <c r="CG10" s="681"/>
      <c r="CH10" s="681"/>
      <c r="CI10" s="681"/>
      <c r="CJ10" s="681"/>
      <c r="CK10" s="681"/>
      <c r="CL10" s="681"/>
      <c r="CM10" s="681"/>
      <c r="CN10" s="681"/>
      <c r="CO10" s="681"/>
      <c r="CP10" s="681"/>
      <c r="CQ10" s="682"/>
      <c r="CR10" s="655">
        <v>78257</v>
      </c>
      <c r="CS10" s="656"/>
      <c r="CT10" s="656"/>
      <c r="CU10" s="656"/>
      <c r="CV10" s="656"/>
      <c r="CW10" s="656"/>
      <c r="CX10" s="656"/>
      <c r="CY10" s="657"/>
      <c r="CZ10" s="651">
        <v>0.3</v>
      </c>
      <c r="DA10" s="651"/>
      <c r="DB10" s="651"/>
      <c r="DC10" s="651"/>
      <c r="DD10" s="674" t="s">
        <v>128</v>
      </c>
      <c r="DE10" s="656"/>
      <c r="DF10" s="656"/>
      <c r="DG10" s="656"/>
      <c r="DH10" s="656"/>
      <c r="DI10" s="656"/>
      <c r="DJ10" s="656"/>
      <c r="DK10" s="656"/>
      <c r="DL10" s="656"/>
      <c r="DM10" s="656"/>
      <c r="DN10" s="656"/>
      <c r="DO10" s="656"/>
      <c r="DP10" s="657"/>
      <c r="DQ10" s="674">
        <v>28257</v>
      </c>
      <c r="DR10" s="656"/>
      <c r="DS10" s="656"/>
      <c r="DT10" s="656"/>
      <c r="DU10" s="656"/>
      <c r="DV10" s="656"/>
      <c r="DW10" s="656"/>
      <c r="DX10" s="656"/>
      <c r="DY10" s="656"/>
      <c r="DZ10" s="656"/>
      <c r="EA10" s="656"/>
      <c r="EB10" s="656"/>
      <c r="EC10" s="675"/>
    </row>
    <row r="11" spans="2:143" ht="11.25" customHeight="1" x14ac:dyDescent="0.15">
      <c r="B11" s="652" t="s">
        <v>249</v>
      </c>
      <c r="C11" s="653"/>
      <c r="D11" s="653"/>
      <c r="E11" s="653"/>
      <c r="F11" s="653"/>
      <c r="G11" s="653"/>
      <c r="H11" s="653"/>
      <c r="I11" s="653"/>
      <c r="J11" s="653"/>
      <c r="K11" s="653"/>
      <c r="L11" s="653"/>
      <c r="M11" s="653"/>
      <c r="N11" s="653"/>
      <c r="O11" s="653"/>
      <c r="P11" s="653"/>
      <c r="Q11" s="654"/>
      <c r="R11" s="655">
        <v>1509096</v>
      </c>
      <c r="S11" s="656"/>
      <c r="T11" s="656"/>
      <c r="U11" s="656"/>
      <c r="V11" s="656"/>
      <c r="W11" s="656"/>
      <c r="X11" s="656"/>
      <c r="Y11" s="657"/>
      <c r="Z11" s="659">
        <v>4.5999999999999996</v>
      </c>
      <c r="AA11" s="660"/>
      <c r="AB11" s="660"/>
      <c r="AC11" s="683"/>
      <c r="AD11" s="674">
        <v>1509096</v>
      </c>
      <c r="AE11" s="656"/>
      <c r="AF11" s="656"/>
      <c r="AG11" s="656"/>
      <c r="AH11" s="656"/>
      <c r="AI11" s="656"/>
      <c r="AJ11" s="656"/>
      <c r="AK11" s="657"/>
      <c r="AL11" s="659">
        <v>9</v>
      </c>
      <c r="AM11" s="660"/>
      <c r="AN11" s="660"/>
      <c r="AO11" s="661"/>
      <c r="AP11" s="652" t="s">
        <v>250</v>
      </c>
      <c r="AQ11" s="653"/>
      <c r="AR11" s="653"/>
      <c r="AS11" s="653"/>
      <c r="AT11" s="653"/>
      <c r="AU11" s="653"/>
      <c r="AV11" s="653"/>
      <c r="AW11" s="653"/>
      <c r="AX11" s="653"/>
      <c r="AY11" s="653"/>
      <c r="AZ11" s="653"/>
      <c r="BA11" s="653"/>
      <c r="BB11" s="653"/>
      <c r="BC11" s="653"/>
      <c r="BD11" s="653"/>
      <c r="BE11" s="653"/>
      <c r="BF11" s="654"/>
      <c r="BG11" s="655">
        <v>308792</v>
      </c>
      <c r="BH11" s="656"/>
      <c r="BI11" s="656"/>
      <c r="BJ11" s="656"/>
      <c r="BK11" s="656"/>
      <c r="BL11" s="656"/>
      <c r="BM11" s="656"/>
      <c r="BN11" s="657"/>
      <c r="BO11" s="651">
        <v>3.6</v>
      </c>
      <c r="BP11" s="651"/>
      <c r="BQ11" s="651"/>
      <c r="BR11" s="651"/>
      <c r="BS11" s="658">
        <v>87435</v>
      </c>
      <c r="BT11" s="658"/>
      <c r="BU11" s="658"/>
      <c r="BV11" s="658"/>
      <c r="BW11" s="658"/>
      <c r="BX11" s="658"/>
      <c r="BY11" s="658"/>
      <c r="BZ11" s="658"/>
      <c r="CA11" s="658"/>
      <c r="CB11" s="662"/>
      <c r="CD11" s="680" t="s">
        <v>251</v>
      </c>
      <c r="CE11" s="681"/>
      <c r="CF11" s="681"/>
      <c r="CG11" s="681"/>
      <c r="CH11" s="681"/>
      <c r="CI11" s="681"/>
      <c r="CJ11" s="681"/>
      <c r="CK11" s="681"/>
      <c r="CL11" s="681"/>
      <c r="CM11" s="681"/>
      <c r="CN11" s="681"/>
      <c r="CO11" s="681"/>
      <c r="CP11" s="681"/>
      <c r="CQ11" s="682"/>
      <c r="CR11" s="655">
        <v>556648</v>
      </c>
      <c r="CS11" s="656"/>
      <c r="CT11" s="656"/>
      <c r="CU11" s="656"/>
      <c r="CV11" s="656"/>
      <c r="CW11" s="656"/>
      <c r="CX11" s="656"/>
      <c r="CY11" s="657"/>
      <c r="CZ11" s="651">
        <v>1.8</v>
      </c>
      <c r="DA11" s="651"/>
      <c r="DB11" s="651"/>
      <c r="DC11" s="651"/>
      <c r="DD11" s="674">
        <v>76774</v>
      </c>
      <c r="DE11" s="656"/>
      <c r="DF11" s="656"/>
      <c r="DG11" s="656"/>
      <c r="DH11" s="656"/>
      <c r="DI11" s="656"/>
      <c r="DJ11" s="656"/>
      <c r="DK11" s="656"/>
      <c r="DL11" s="656"/>
      <c r="DM11" s="656"/>
      <c r="DN11" s="656"/>
      <c r="DO11" s="656"/>
      <c r="DP11" s="657"/>
      <c r="DQ11" s="674">
        <v>405074</v>
      </c>
      <c r="DR11" s="656"/>
      <c r="DS11" s="656"/>
      <c r="DT11" s="656"/>
      <c r="DU11" s="656"/>
      <c r="DV11" s="656"/>
      <c r="DW11" s="656"/>
      <c r="DX11" s="656"/>
      <c r="DY11" s="656"/>
      <c r="DZ11" s="656"/>
      <c r="EA11" s="656"/>
      <c r="EB11" s="656"/>
      <c r="EC11" s="675"/>
    </row>
    <row r="12" spans="2:143" ht="11.25" customHeight="1" x14ac:dyDescent="0.15">
      <c r="B12" s="652" t="s">
        <v>252</v>
      </c>
      <c r="C12" s="653"/>
      <c r="D12" s="653"/>
      <c r="E12" s="653"/>
      <c r="F12" s="653"/>
      <c r="G12" s="653"/>
      <c r="H12" s="653"/>
      <c r="I12" s="653"/>
      <c r="J12" s="653"/>
      <c r="K12" s="653"/>
      <c r="L12" s="653"/>
      <c r="M12" s="653"/>
      <c r="N12" s="653"/>
      <c r="O12" s="653"/>
      <c r="P12" s="653"/>
      <c r="Q12" s="654"/>
      <c r="R12" s="655">
        <v>61378</v>
      </c>
      <c r="S12" s="656"/>
      <c r="T12" s="656"/>
      <c r="U12" s="656"/>
      <c r="V12" s="656"/>
      <c r="W12" s="656"/>
      <c r="X12" s="656"/>
      <c r="Y12" s="657"/>
      <c r="Z12" s="651">
        <v>0.2</v>
      </c>
      <c r="AA12" s="651"/>
      <c r="AB12" s="651"/>
      <c r="AC12" s="651"/>
      <c r="AD12" s="658">
        <v>61378</v>
      </c>
      <c r="AE12" s="658"/>
      <c r="AF12" s="658"/>
      <c r="AG12" s="658"/>
      <c r="AH12" s="658"/>
      <c r="AI12" s="658"/>
      <c r="AJ12" s="658"/>
      <c r="AK12" s="658"/>
      <c r="AL12" s="659">
        <v>0.4</v>
      </c>
      <c r="AM12" s="660"/>
      <c r="AN12" s="660"/>
      <c r="AO12" s="661"/>
      <c r="AP12" s="652" t="s">
        <v>253</v>
      </c>
      <c r="AQ12" s="653"/>
      <c r="AR12" s="653"/>
      <c r="AS12" s="653"/>
      <c r="AT12" s="653"/>
      <c r="AU12" s="653"/>
      <c r="AV12" s="653"/>
      <c r="AW12" s="653"/>
      <c r="AX12" s="653"/>
      <c r="AY12" s="653"/>
      <c r="AZ12" s="653"/>
      <c r="BA12" s="653"/>
      <c r="BB12" s="653"/>
      <c r="BC12" s="653"/>
      <c r="BD12" s="653"/>
      <c r="BE12" s="653"/>
      <c r="BF12" s="654"/>
      <c r="BG12" s="655">
        <v>3855125</v>
      </c>
      <c r="BH12" s="656"/>
      <c r="BI12" s="656"/>
      <c r="BJ12" s="656"/>
      <c r="BK12" s="656"/>
      <c r="BL12" s="656"/>
      <c r="BM12" s="656"/>
      <c r="BN12" s="657"/>
      <c r="BO12" s="651">
        <v>45</v>
      </c>
      <c r="BP12" s="651"/>
      <c r="BQ12" s="651"/>
      <c r="BR12" s="651"/>
      <c r="BS12" s="658" t="s">
        <v>128</v>
      </c>
      <c r="BT12" s="658"/>
      <c r="BU12" s="658"/>
      <c r="BV12" s="658"/>
      <c r="BW12" s="658"/>
      <c r="BX12" s="658"/>
      <c r="BY12" s="658"/>
      <c r="BZ12" s="658"/>
      <c r="CA12" s="658"/>
      <c r="CB12" s="662"/>
      <c r="CD12" s="680" t="s">
        <v>254</v>
      </c>
      <c r="CE12" s="681"/>
      <c r="CF12" s="681"/>
      <c r="CG12" s="681"/>
      <c r="CH12" s="681"/>
      <c r="CI12" s="681"/>
      <c r="CJ12" s="681"/>
      <c r="CK12" s="681"/>
      <c r="CL12" s="681"/>
      <c r="CM12" s="681"/>
      <c r="CN12" s="681"/>
      <c r="CO12" s="681"/>
      <c r="CP12" s="681"/>
      <c r="CQ12" s="682"/>
      <c r="CR12" s="655">
        <v>1355021</v>
      </c>
      <c r="CS12" s="656"/>
      <c r="CT12" s="656"/>
      <c r="CU12" s="656"/>
      <c r="CV12" s="656"/>
      <c r="CW12" s="656"/>
      <c r="CX12" s="656"/>
      <c r="CY12" s="657"/>
      <c r="CZ12" s="651">
        <v>4.5</v>
      </c>
      <c r="DA12" s="651"/>
      <c r="DB12" s="651"/>
      <c r="DC12" s="651"/>
      <c r="DD12" s="674" t="s">
        <v>128</v>
      </c>
      <c r="DE12" s="656"/>
      <c r="DF12" s="656"/>
      <c r="DG12" s="656"/>
      <c r="DH12" s="656"/>
      <c r="DI12" s="656"/>
      <c r="DJ12" s="656"/>
      <c r="DK12" s="656"/>
      <c r="DL12" s="656"/>
      <c r="DM12" s="656"/>
      <c r="DN12" s="656"/>
      <c r="DO12" s="656"/>
      <c r="DP12" s="657"/>
      <c r="DQ12" s="674">
        <v>785796</v>
      </c>
      <c r="DR12" s="656"/>
      <c r="DS12" s="656"/>
      <c r="DT12" s="656"/>
      <c r="DU12" s="656"/>
      <c r="DV12" s="656"/>
      <c r="DW12" s="656"/>
      <c r="DX12" s="656"/>
      <c r="DY12" s="656"/>
      <c r="DZ12" s="656"/>
      <c r="EA12" s="656"/>
      <c r="EB12" s="656"/>
      <c r="EC12" s="675"/>
    </row>
    <row r="13" spans="2:143" ht="11.25" customHeight="1" x14ac:dyDescent="0.15">
      <c r="B13" s="652" t="s">
        <v>255</v>
      </c>
      <c r="C13" s="653"/>
      <c r="D13" s="653"/>
      <c r="E13" s="653"/>
      <c r="F13" s="653"/>
      <c r="G13" s="653"/>
      <c r="H13" s="653"/>
      <c r="I13" s="653"/>
      <c r="J13" s="653"/>
      <c r="K13" s="653"/>
      <c r="L13" s="653"/>
      <c r="M13" s="653"/>
      <c r="N13" s="653"/>
      <c r="O13" s="653"/>
      <c r="P13" s="653"/>
      <c r="Q13" s="654"/>
      <c r="R13" s="655" t="s">
        <v>128</v>
      </c>
      <c r="S13" s="656"/>
      <c r="T13" s="656"/>
      <c r="U13" s="656"/>
      <c r="V13" s="656"/>
      <c r="W13" s="656"/>
      <c r="X13" s="656"/>
      <c r="Y13" s="657"/>
      <c r="Z13" s="651" t="s">
        <v>128</v>
      </c>
      <c r="AA13" s="651"/>
      <c r="AB13" s="651"/>
      <c r="AC13" s="651"/>
      <c r="AD13" s="658" t="s">
        <v>128</v>
      </c>
      <c r="AE13" s="658"/>
      <c r="AF13" s="658"/>
      <c r="AG13" s="658"/>
      <c r="AH13" s="658"/>
      <c r="AI13" s="658"/>
      <c r="AJ13" s="658"/>
      <c r="AK13" s="658"/>
      <c r="AL13" s="659" t="s">
        <v>128</v>
      </c>
      <c r="AM13" s="660"/>
      <c r="AN13" s="660"/>
      <c r="AO13" s="661"/>
      <c r="AP13" s="652" t="s">
        <v>256</v>
      </c>
      <c r="AQ13" s="653"/>
      <c r="AR13" s="653"/>
      <c r="AS13" s="653"/>
      <c r="AT13" s="653"/>
      <c r="AU13" s="653"/>
      <c r="AV13" s="653"/>
      <c r="AW13" s="653"/>
      <c r="AX13" s="653"/>
      <c r="AY13" s="653"/>
      <c r="AZ13" s="653"/>
      <c r="BA13" s="653"/>
      <c r="BB13" s="653"/>
      <c r="BC13" s="653"/>
      <c r="BD13" s="653"/>
      <c r="BE13" s="653"/>
      <c r="BF13" s="654"/>
      <c r="BG13" s="655">
        <v>3833970</v>
      </c>
      <c r="BH13" s="656"/>
      <c r="BI13" s="656"/>
      <c r="BJ13" s="656"/>
      <c r="BK13" s="656"/>
      <c r="BL13" s="656"/>
      <c r="BM13" s="656"/>
      <c r="BN13" s="657"/>
      <c r="BO13" s="651">
        <v>44.8</v>
      </c>
      <c r="BP13" s="651"/>
      <c r="BQ13" s="651"/>
      <c r="BR13" s="651"/>
      <c r="BS13" s="658" t="s">
        <v>128</v>
      </c>
      <c r="BT13" s="658"/>
      <c r="BU13" s="658"/>
      <c r="BV13" s="658"/>
      <c r="BW13" s="658"/>
      <c r="BX13" s="658"/>
      <c r="BY13" s="658"/>
      <c r="BZ13" s="658"/>
      <c r="CA13" s="658"/>
      <c r="CB13" s="662"/>
      <c r="CD13" s="680" t="s">
        <v>257</v>
      </c>
      <c r="CE13" s="681"/>
      <c r="CF13" s="681"/>
      <c r="CG13" s="681"/>
      <c r="CH13" s="681"/>
      <c r="CI13" s="681"/>
      <c r="CJ13" s="681"/>
      <c r="CK13" s="681"/>
      <c r="CL13" s="681"/>
      <c r="CM13" s="681"/>
      <c r="CN13" s="681"/>
      <c r="CO13" s="681"/>
      <c r="CP13" s="681"/>
      <c r="CQ13" s="682"/>
      <c r="CR13" s="655">
        <v>2697341</v>
      </c>
      <c r="CS13" s="656"/>
      <c r="CT13" s="656"/>
      <c r="CU13" s="656"/>
      <c r="CV13" s="656"/>
      <c r="CW13" s="656"/>
      <c r="CX13" s="656"/>
      <c r="CY13" s="657"/>
      <c r="CZ13" s="651">
        <v>8.9</v>
      </c>
      <c r="DA13" s="651"/>
      <c r="DB13" s="651"/>
      <c r="DC13" s="651"/>
      <c r="DD13" s="674">
        <v>1417932</v>
      </c>
      <c r="DE13" s="656"/>
      <c r="DF13" s="656"/>
      <c r="DG13" s="656"/>
      <c r="DH13" s="656"/>
      <c r="DI13" s="656"/>
      <c r="DJ13" s="656"/>
      <c r="DK13" s="656"/>
      <c r="DL13" s="656"/>
      <c r="DM13" s="656"/>
      <c r="DN13" s="656"/>
      <c r="DO13" s="656"/>
      <c r="DP13" s="657"/>
      <c r="DQ13" s="674">
        <v>1412789</v>
      </c>
      <c r="DR13" s="656"/>
      <c r="DS13" s="656"/>
      <c r="DT13" s="656"/>
      <c r="DU13" s="656"/>
      <c r="DV13" s="656"/>
      <c r="DW13" s="656"/>
      <c r="DX13" s="656"/>
      <c r="DY13" s="656"/>
      <c r="DZ13" s="656"/>
      <c r="EA13" s="656"/>
      <c r="EB13" s="656"/>
      <c r="EC13" s="675"/>
    </row>
    <row r="14" spans="2:143" ht="11.25" customHeight="1" x14ac:dyDescent="0.15">
      <c r="B14" s="652" t="s">
        <v>258</v>
      </c>
      <c r="C14" s="653"/>
      <c r="D14" s="653"/>
      <c r="E14" s="653"/>
      <c r="F14" s="653"/>
      <c r="G14" s="653"/>
      <c r="H14" s="653"/>
      <c r="I14" s="653"/>
      <c r="J14" s="653"/>
      <c r="K14" s="653"/>
      <c r="L14" s="653"/>
      <c r="M14" s="653"/>
      <c r="N14" s="653"/>
      <c r="O14" s="653"/>
      <c r="P14" s="653"/>
      <c r="Q14" s="654"/>
      <c r="R14" s="655" t="s">
        <v>128</v>
      </c>
      <c r="S14" s="656"/>
      <c r="T14" s="656"/>
      <c r="U14" s="656"/>
      <c r="V14" s="656"/>
      <c r="W14" s="656"/>
      <c r="X14" s="656"/>
      <c r="Y14" s="657"/>
      <c r="Z14" s="651" t="s">
        <v>128</v>
      </c>
      <c r="AA14" s="651"/>
      <c r="AB14" s="651"/>
      <c r="AC14" s="651"/>
      <c r="AD14" s="658" t="s">
        <v>128</v>
      </c>
      <c r="AE14" s="658"/>
      <c r="AF14" s="658"/>
      <c r="AG14" s="658"/>
      <c r="AH14" s="658"/>
      <c r="AI14" s="658"/>
      <c r="AJ14" s="658"/>
      <c r="AK14" s="658"/>
      <c r="AL14" s="659" t="s">
        <v>128</v>
      </c>
      <c r="AM14" s="660"/>
      <c r="AN14" s="660"/>
      <c r="AO14" s="661"/>
      <c r="AP14" s="652" t="s">
        <v>259</v>
      </c>
      <c r="AQ14" s="653"/>
      <c r="AR14" s="653"/>
      <c r="AS14" s="653"/>
      <c r="AT14" s="653"/>
      <c r="AU14" s="653"/>
      <c r="AV14" s="653"/>
      <c r="AW14" s="653"/>
      <c r="AX14" s="653"/>
      <c r="AY14" s="653"/>
      <c r="AZ14" s="653"/>
      <c r="BA14" s="653"/>
      <c r="BB14" s="653"/>
      <c r="BC14" s="653"/>
      <c r="BD14" s="653"/>
      <c r="BE14" s="653"/>
      <c r="BF14" s="654"/>
      <c r="BG14" s="655">
        <v>259452</v>
      </c>
      <c r="BH14" s="656"/>
      <c r="BI14" s="656"/>
      <c r="BJ14" s="656"/>
      <c r="BK14" s="656"/>
      <c r="BL14" s="656"/>
      <c r="BM14" s="656"/>
      <c r="BN14" s="657"/>
      <c r="BO14" s="651">
        <v>3</v>
      </c>
      <c r="BP14" s="651"/>
      <c r="BQ14" s="651"/>
      <c r="BR14" s="651"/>
      <c r="BS14" s="658" t="s">
        <v>128</v>
      </c>
      <c r="BT14" s="658"/>
      <c r="BU14" s="658"/>
      <c r="BV14" s="658"/>
      <c r="BW14" s="658"/>
      <c r="BX14" s="658"/>
      <c r="BY14" s="658"/>
      <c r="BZ14" s="658"/>
      <c r="CA14" s="658"/>
      <c r="CB14" s="662"/>
      <c r="CD14" s="680" t="s">
        <v>260</v>
      </c>
      <c r="CE14" s="681"/>
      <c r="CF14" s="681"/>
      <c r="CG14" s="681"/>
      <c r="CH14" s="681"/>
      <c r="CI14" s="681"/>
      <c r="CJ14" s="681"/>
      <c r="CK14" s="681"/>
      <c r="CL14" s="681"/>
      <c r="CM14" s="681"/>
      <c r="CN14" s="681"/>
      <c r="CO14" s="681"/>
      <c r="CP14" s="681"/>
      <c r="CQ14" s="682"/>
      <c r="CR14" s="655">
        <v>1137908</v>
      </c>
      <c r="CS14" s="656"/>
      <c r="CT14" s="656"/>
      <c r="CU14" s="656"/>
      <c r="CV14" s="656"/>
      <c r="CW14" s="656"/>
      <c r="CX14" s="656"/>
      <c r="CY14" s="657"/>
      <c r="CZ14" s="651">
        <v>3.7</v>
      </c>
      <c r="DA14" s="651"/>
      <c r="DB14" s="651"/>
      <c r="DC14" s="651"/>
      <c r="DD14" s="674">
        <v>164255</v>
      </c>
      <c r="DE14" s="656"/>
      <c r="DF14" s="656"/>
      <c r="DG14" s="656"/>
      <c r="DH14" s="656"/>
      <c r="DI14" s="656"/>
      <c r="DJ14" s="656"/>
      <c r="DK14" s="656"/>
      <c r="DL14" s="656"/>
      <c r="DM14" s="656"/>
      <c r="DN14" s="656"/>
      <c r="DO14" s="656"/>
      <c r="DP14" s="657"/>
      <c r="DQ14" s="674">
        <v>1056309</v>
      </c>
      <c r="DR14" s="656"/>
      <c r="DS14" s="656"/>
      <c r="DT14" s="656"/>
      <c r="DU14" s="656"/>
      <c r="DV14" s="656"/>
      <c r="DW14" s="656"/>
      <c r="DX14" s="656"/>
      <c r="DY14" s="656"/>
      <c r="DZ14" s="656"/>
      <c r="EA14" s="656"/>
      <c r="EB14" s="656"/>
      <c r="EC14" s="675"/>
    </row>
    <row r="15" spans="2:143" ht="11.25" customHeight="1" x14ac:dyDescent="0.15">
      <c r="B15" s="652" t="s">
        <v>261</v>
      </c>
      <c r="C15" s="653"/>
      <c r="D15" s="653"/>
      <c r="E15" s="653"/>
      <c r="F15" s="653"/>
      <c r="G15" s="653"/>
      <c r="H15" s="653"/>
      <c r="I15" s="653"/>
      <c r="J15" s="653"/>
      <c r="K15" s="653"/>
      <c r="L15" s="653"/>
      <c r="M15" s="653"/>
      <c r="N15" s="653"/>
      <c r="O15" s="653"/>
      <c r="P15" s="653"/>
      <c r="Q15" s="654"/>
      <c r="R15" s="655" t="s">
        <v>128</v>
      </c>
      <c r="S15" s="656"/>
      <c r="T15" s="656"/>
      <c r="U15" s="656"/>
      <c r="V15" s="656"/>
      <c r="W15" s="656"/>
      <c r="X15" s="656"/>
      <c r="Y15" s="657"/>
      <c r="Z15" s="651" t="s">
        <v>128</v>
      </c>
      <c r="AA15" s="651"/>
      <c r="AB15" s="651"/>
      <c r="AC15" s="651"/>
      <c r="AD15" s="658" t="s">
        <v>128</v>
      </c>
      <c r="AE15" s="658"/>
      <c r="AF15" s="658"/>
      <c r="AG15" s="658"/>
      <c r="AH15" s="658"/>
      <c r="AI15" s="658"/>
      <c r="AJ15" s="658"/>
      <c r="AK15" s="658"/>
      <c r="AL15" s="659" t="s">
        <v>128</v>
      </c>
      <c r="AM15" s="660"/>
      <c r="AN15" s="660"/>
      <c r="AO15" s="661"/>
      <c r="AP15" s="652" t="s">
        <v>262</v>
      </c>
      <c r="AQ15" s="653"/>
      <c r="AR15" s="653"/>
      <c r="AS15" s="653"/>
      <c r="AT15" s="653"/>
      <c r="AU15" s="653"/>
      <c r="AV15" s="653"/>
      <c r="AW15" s="653"/>
      <c r="AX15" s="653"/>
      <c r="AY15" s="653"/>
      <c r="AZ15" s="653"/>
      <c r="BA15" s="653"/>
      <c r="BB15" s="653"/>
      <c r="BC15" s="653"/>
      <c r="BD15" s="653"/>
      <c r="BE15" s="653"/>
      <c r="BF15" s="654"/>
      <c r="BG15" s="655">
        <v>402604</v>
      </c>
      <c r="BH15" s="656"/>
      <c r="BI15" s="656"/>
      <c r="BJ15" s="656"/>
      <c r="BK15" s="656"/>
      <c r="BL15" s="656"/>
      <c r="BM15" s="656"/>
      <c r="BN15" s="657"/>
      <c r="BO15" s="651">
        <v>4.7</v>
      </c>
      <c r="BP15" s="651"/>
      <c r="BQ15" s="651"/>
      <c r="BR15" s="651"/>
      <c r="BS15" s="658" t="s">
        <v>128</v>
      </c>
      <c r="BT15" s="658"/>
      <c r="BU15" s="658"/>
      <c r="BV15" s="658"/>
      <c r="BW15" s="658"/>
      <c r="BX15" s="658"/>
      <c r="BY15" s="658"/>
      <c r="BZ15" s="658"/>
      <c r="CA15" s="658"/>
      <c r="CB15" s="662"/>
      <c r="CD15" s="680" t="s">
        <v>263</v>
      </c>
      <c r="CE15" s="681"/>
      <c r="CF15" s="681"/>
      <c r="CG15" s="681"/>
      <c r="CH15" s="681"/>
      <c r="CI15" s="681"/>
      <c r="CJ15" s="681"/>
      <c r="CK15" s="681"/>
      <c r="CL15" s="681"/>
      <c r="CM15" s="681"/>
      <c r="CN15" s="681"/>
      <c r="CO15" s="681"/>
      <c r="CP15" s="681"/>
      <c r="CQ15" s="682"/>
      <c r="CR15" s="655">
        <v>2967718</v>
      </c>
      <c r="CS15" s="656"/>
      <c r="CT15" s="656"/>
      <c r="CU15" s="656"/>
      <c r="CV15" s="656"/>
      <c r="CW15" s="656"/>
      <c r="CX15" s="656"/>
      <c r="CY15" s="657"/>
      <c r="CZ15" s="651">
        <v>9.8000000000000007</v>
      </c>
      <c r="DA15" s="651"/>
      <c r="DB15" s="651"/>
      <c r="DC15" s="651"/>
      <c r="DD15" s="674">
        <v>259472</v>
      </c>
      <c r="DE15" s="656"/>
      <c r="DF15" s="656"/>
      <c r="DG15" s="656"/>
      <c r="DH15" s="656"/>
      <c r="DI15" s="656"/>
      <c r="DJ15" s="656"/>
      <c r="DK15" s="656"/>
      <c r="DL15" s="656"/>
      <c r="DM15" s="656"/>
      <c r="DN15" s="656"/>
      <c r="DO15" s="656"/>
      <c r="DP15" s="657"/>
      <c r="DQ15" s="674">
        <v>2644444</v>
      </c>
      <c r="DR15" s="656"/>
      <c r="DS15" s="656"/>
      <c r="DT15" s="656"/>
      <c r="DU15" s="656"/>
      <c r="DV15" s="656"/>
      <c r="DW15" s="656"/>
      <c r="DX15" s="656"/>
      <c r="DY15" s="656"/>
      <c r="DZ15" s="656"/>
      <c r="EA15" s="656"/>
      <c r="EB15" s="656"/>
      <c r="EC15" s="675"/>
    </row>
    <row r="16" spans="2:143" ht="11.25" customHeight="1" x14ac:dyDescent="0.15">
      <c r="B16" s="652" t="s">
        <v>264</v>
      </c>
      <c r="C16" s="653"/>
      <c r="D16" s="653"/>
      <c r="E16" s="653"/>
      <c r="F16" s="653"/>
      <c r="G16" s="653"/>
      <c r="H16" s="653"/>
      <c r="I16" s="653"/>
      <c r="J16" s="653"/>
      <c r="K16" s="653"/>
      <c r="L16" s="653"/>
      <c r="M16" s="653"/>
      <c r="N16" s="653"/>
      <c r="O16" s="653"/>
      <c r="P16" s="653"/>
      <c r="Q16" s="654"/>
      <c r="R16" s="655">
        <v>24878</v>
      </c>
      <c r="S16" s="656"/>
      <c r="T16" s="656"/>
      <c r="U16" s="656"/>
      <c r="V16" s="656"/>
      <c r="W16" s="656"/>
      <c r="X16" s="656"/>
      <c r="Y16" s="657"/>
      <c r="Z16" s="651">
        <v>0.1</v>
      </c>
      <c r="AA16" s="651"/>
      <c r="AB16" s="651"/>
      <c r="AC16" s="651"/>
      <c r="AD16" s="658">
        <v>24878</v>
      </c>
      <c r="AE16" s="658"/>
      <c r="AF16" s="658"/>
      <c r="AG16" s="658"/>
      <c r="AH16" s="658"/>
      <c r="AI16" s="658"/>
      <c r="AJ16" s="658"/>
      <c r="AK16" s="658"/>
      <c r="AL16" s="659">
        <v>0.1</v>
      </c>
      <c r="AM16" s="660"/>
      <c r="AN16" s="660"/>
      <c r="AO16" s="661"/>
      <c r="AP16" s="652" t="s">
        <v>265</v>
      </c>
      <c r="AQ16" s="653"/>
      <c r="AR16" s="653"/>
      <c r="AS16" s="653"/>
      <c r="AT16" s="653"/>
      <c r="AU16" s="653"/>
      <c r="AV16" s="653"/>
      <c r="AW16" s="653"/>
      <c r="AX16" s="653"/>
      <c r="AY16" s="653"/>
      <c r="AZ16" s="653"/>
      <c r="BA16" s="653"/>
      <c r="BB16" s="653"/>
      <c r="BC16" s="653"/>
      <c r="BD16" s="653"/>
      <c r="BE16" s="653"/>
      <c r="BF16" s="654"/>
      <c r="BG16" s="655" t="s">
        <v>128</v>
      </c>
      <c r="BH16" s="656"/>
      <c r="BI16" s="656"/>
      <c r="BJ16" s="656"/>
      <c r="BK16" s="656"/>
      <c r="BL16" s="656"/>
      <c r="BM16" s="656"/>
      <c r="BN16" s="657"/>
      <c r="BO16" s="651" t="s">
        <v>128</v>
      </c>
      <c r="BP16" s="651"/>
      <c r="BQ16" s="651"/>
      <c r="BR16" s="651"/>
      <c r="BS16" s="658" t="s">
        <v>128</v>
      </c>
      <c r="BT16" s="658"/>
      <c r="BU16" s="658"/>
      <c r="BV16" s="658"/>
      <c r="BW16" s="658"/>
      <c r="BX16" s="658"/>
      <c r="BY16" s="658"/>
      <c r="BZ16" s="658"/>
      <c r="CA16" s="658"/>
      <c r="CB16" s="662"/>
      <c r="CD16" s="680" t="s">
        <v>266</v>
      </c>
      <c r="CE16" s="681"/>
      <c r="CF16" s="681"/>
      <c r="CG16" s="681"/>
      <c r="CH16" s="681"/>
      <c r="CI16" s="681"/>
      <c r="CJ16" s="681"/>
      <c r="CK16" s="681"/>
      <c r="CL16" s="681"/>
      <c r="CM16" s="681"/>
      <c r="CN16" s="681"/>
      <c r="CO16" s="681"/>
      <c r="CP16" s="681"/>
      <c r="CQ16" s="682"/>
      <c r="CR16" s="655">
        <v>28087</v>
      </c>
      <c r="CS16" s="656"/>
      <c r="CT16" s="656"/>
      <c r="CU16" s="656"/>
      <c r="CV16" s="656"/>
      <c r="CW16" s="656"/>
      <c r="CX16" s="656"/>
      <c r="CY16" s="657"/>
      <c r="CZ16" s="651">
        <v>0.1</v>
      </c>
      <c r="DA16" s="651"/>
      <c r="DB16" s="651"/>
      <c r="DC16" s="651"/>
      <c r="DD16" s="674" t="s">
        <v>128</v>
      </c>
      <c r="DE16" s="656"/>
      <c r="DF16" s="656"/>
      <c r="DG16" s="656"/>
      <c r="DH16" s="656"/>
      <c r="DI16" s="656"/>
      <c r="DJ16" s="656"/>
      <c r="DK16" s="656"/>
      <c r="DL16" s="656"/>
      <c r="DM16" s="656"/>
      <c r="DN16" s="656"/>
      <c r="DO16" s="656"/>
      <c r="DP16" s="657"/>
      <c r="DQ16" s="674">
        <v>20567</v>
      </c>
      <c r="DR16" s="656"/>
      <c r="DS16" s="656"/>
      <c r="DT16" s="656"/>
      <c r="DU16" s="656"/>
      <c r="DV16" s="656"/>
      <c r="DW16" s="656"/>
      <c r="DX16" s="656"/>
      <c r="DY16" s="656"/>
      <c r="DZ16" s="656"/>
      <c r="EA16" s="656"/>
      <c r="EB16" s="656"/>
      <c r="EC16" s="675"/>
    </row>
    <row r="17" spans="2:133" ht="11.25" customHeight="1" x14ac:dyDescent="0.15">
      <c r="B17" s="652" t="s">
        <v>267</v>
      </c>
      <c r="C17" s="653"/>
      <c r="D17" s="653"/>
      <c r="E17" s="653"/>
      <c r="F17" s="653"/>
      <c r="G17" s="653"/>
      <c r="H17" s="653"/>
      <c r="I17" s="653"/>
      <c r="J17" s="653"/>
      <c r="K17" s="653"/>
      <c r="L17" s="653"/>
      <c r="M17" s="653"/>
      <c r="N17" s="653"/>
      <c r="O17" s="653"/>
      <c r="P17" s="653"/>
      <c r="Q17" s="654"/>
      <c r="R17" s="655">
        <v>88879</v>
      </c>
      <c r="S17" s="656"/>
      <c r="T17" s="656"/>
      <c r="U17" s="656"/>
      <c r="V17" s="656"/>
      <c r="W17" s="656"/>
      <c r="X17" s="656"/>
      <c r="Y17" s="657"/>
      <c r="Z17" s="651">
        <v>0.3</v>
      </c>
      <c r="AA17" s="651"/>
      <c r="AB17" s="651"/>
      <c r="AC17" s="651"/>
      <c r="AD17" s="658">
        <v>88879</v>
      </c>
      <c r="AE17" s="658"/>
      <c r="AF17" s="658"/>
      <c r="AG17" s="658"/>
      <c r="AH17" s="658"/>
      <c r="AI17" s="658"/>
      <c r="AJ17" s="658"/>
      <c r="AK17" s="658"/>
      <c r="AL17" s="659">
        <v>0.5</v>
      </c>
      <c r="AM17" s="660"/>
      <c r="AN17" s="660"/>
      <c r="AO17" s="661"/>
      <c r="AP17" s="652" t="s">
        <v>268</v>
      </c>
      <c r="AQ17" s="653"/>
      <c r="AR17" s="653"/>
      <c r="AS17" s="653"/>
      <c r="AT17" s="653"/>
      <c r="AU17" s="653"/>
      <c r="AV17" s="653"/>
      <c r="AW17" s="653"/>
      <c r="AX17" s="653"/>
      <c r="AY17" s="653"/>
      <c r="AZ17" s="653"/>
      <c r="BA17" s="653"/>
      <c r="BB17" s="653"/>
      <c r="BC17" s="653"/>
      <c r="BD17" s="653"/>
      <c r="BE17" s="653"/>
      <c r="BF17" s="654"/>
      <c r="BG17" s="655" t="s">
        <v>128</v>
      </c>
      <c r="BH17" s="656"/>
      <c r="BI17" s="656"/>
      <c r="BJ17" s="656"/>
      <c r="BK17" s="656"/>
      <c r="BL17" s="656"/>
      <c r="BM17" s="656"/>
      <c r="BN17" s="657"/>
      <c r="BO17" s="651" t="s">
        <v>128</v>
      </c>
      <c r="BP17" s="651"/>
      <c r="BQ17" s="651"/>
      <c r="BR17" s="651"/>
      <c r="BS17" s="658" t="s">
        <v>128</v>
      </c>
      <c r="BT17" s="658"/>
      <c r="BU17" s="658"/>
      <c r="BV17" s="658"/>
      <c r="BW17" s="658"/>
      <c r="BX17" s="658"/>
      <c r="BY17" s="658"/>
      <c r="BZ17" s="658"/>
      <c r="CA17" s="658"/>
      <c r="CB17" s="662"/>
      <c r="CD17" s="680" t="s">
        <v>269</v>
      </c>
      <c r="CE17" s="681"/>
      <c r="CF17" s="681"/>
      <c r="CG17" s="681"/>
      <c r="CH17" s="681"/>
      <c r="CI17" s="681"/>
      <c r="CJ17" s="681"/>
      <c r="CK17" s="681"/>
      <c r="CL17" s="681"/>
      <c r="CM17" s="681"/>
      <c r="CN17" s="681"/>
      <c r="CO17" s="681"/>
      <c r="CP17" s="681"/>
      <c r="CQ17" s="682"/>
      <c r="CR17" s="655">
        <v>2684936</v>
      </c>
      <c r="CS17" s="656"/>
      <c r="CT17" s="656"/>
      <c r="CU17" s="656"/>
      <c r="CV17" s="656"/>
      <c r="CW17" s="656"/>
      <c r="CX17" s="656"/>
      <c r="CY17" s="657"/>
      <c r="CZ17" s="651">
        <v>8.8000000000000007</v>
      </c>
      <c r="DA17" s="651"/>
      <c r="DB17" s="651"/>
      <c r="DC17" s="651"/>
      <c r="DD17" s="674" t="s">
        <v>128</v>
      </c>
      <c r="DE17" s="656"/>
      <c r="DF17" s="656"/>
      <c r="DG17" s="656"/>
      <c r="DH17" s="656"/>
      <c r="DI17" s="656"/>
      <c r="DJ17" s="656"/>
      <c r="DK17" s="656"/>
      <c r="DL17" s="656"/>
      <c r="DM17" s="656"/>
      <c r="DN17" s="656"/>
      <c r="DO17" s="656"/>
      <c r="DP17" s="657"/>
      <c r="DQ17" s="674">
        <v>2665221</v>
      </c>
      <c r="DR17" s="656"/>
      <c r="DS17" s="656"/>
      <c r="DT17" s="656"/>
      <c r="DU17" s="656"/>
      <c r="DV17" s="656"/>
      <c r="DW17" s="656"/>
      <c r="DX17" s="656"/>
      <c r="DY17" s="656"/>
      <c r="DZ17" s="656"/>
      <c r="EA17" s="656"/>
      <c r="EB17" s="656"/>
      <c r="EC17" s="675"/>
    </row>
    <row r="18" spans="2:133" ht="11.25" customHeight="1" x14ac:dyDescent="0.15">
      <c r="B18" s="652" t="s">
        <v>270</v>
      </c>
      <c r="C18" s="653"/>
      <c r="D18" s="653"/>
      <c r="E18" s="653"/>
      <c r="F18" s="653"/>
      <c r="G18" s="653"/>
      <c r="H18" s="653"/>
      <c r="I18" s="653"/>
      <c r="J18" s="653"/>
      <c r="K18" s="653"/>
      <c r="L18" s="653"/>
      <c r="M18" s="653"/>
      <c r="N18" s="653"/>
      <c r="O18" s="653"/>
      <c r="P18" s="653"/>
      <c r="Q18" s="654"/>
      <c r="R18" s="655">
        <v>327567</v>
      </c>
      <c r="S18" s="656"/>
      <c r="T18" s="656"/>
      <c r="U18" s="656"/>
      <c r="V18" s="656"/>
      <c r="W18" s="656"/>
      <c r="X18" s="656"/>
      <c r="Y18" s="657"/>
      <c r="Z18" s="651">
        <v>1</v>
      </c>
      <c r="AA18" s="651"/>
      <c r="AB18" s="651"/>
      <c r="AC18" s="651"/>
      <c r="AD18" s="658">
        <v>317175</v>
      </c>
      <c r="AE18" s="658"/>
      <c r="AF18" s="658"/>
      <c r="AG18" s="658"/>
      <c r="AH18" s="658"/>
      <c r="AI18" s="658"/>
      <c r="AJ18" s="658"/>
      <c r="AK18" s="658"/>
      <c r="AL18" s="659">
        <v>1.8999999761581421</v>
      </c>
      <c r="AM18" s="660"/>
      <c r="AN18" s="660"/>
      <c r="AO18" s="661"/>
      <c r="AP18" s="652" t="s">
        <v>271</v>
      </c>
      <c r="AQ18" s="653"/>
      <c r="AR18" s="653"/>
      <c r="AS18" s="653"/>
      <c r="AT18" s="653"/>
      <c r="AU18" s="653"/>
      <c r="AV18" s="653"/>
      <c r="AW18" s="653"/>
      <c r="AX18" s="653"/>
      <c r="AY18" s="653"/>
      <c r="AZ18" s="653"/>
      <c r="BA18" s="653"/>
      <c r="BB18" s="653"/>
      <c r="BC18" s="653"/>
      <c r="BD18" s="653"/>
      <c r="BE18" s="653"/>
      <c r="BF18" s="654"/>
      <c r="BG18" s="655" t="s">
        <v>128</v>
      </c>
      <c r="BH18" s="656"/>
      <c r="BI18" s="656"/>
      <c r="BJ18" s="656"/>
      <c r="BK18" s="656"/>
      <c r="BL18" s="656"/>
      <c r="BM18" s="656"/>
      <c r="BN18" s="657"/>
      <c r="BO18" s="651" t="s">
        <v>128</v>
      </c>
      <c r="BP18" s="651"/>
      <c r="BQ18" s="651"/>
      <c r="BR18" s="651"/>
      <c r="BS18" s="658" t="s">
        <v>128</v>
      </c>
      <c r="BT18" s="658"/>
      <c r="BU18" s="658"/>
      <c r="BV18" s="658"/>
      <c r="BW18" s="658"/>
      <c r="BX18" s="658"/>
      <c r="BY18" s="658"/>
      <c r="BZ18" s="658"/>
      <c r="CA18" s="658"/>
      <c r="CB18" s="662"/>
      <c r="CD18" s="680" t="s">
        <v>272</v>
      </c>
      <c r="CE18" s="681"/>
      <c r="CF18" s="681"/>
      <c r="CG18" s="681"/>
      <c r="CH18" s="681"/>
      <c r="CI18" s="681"/>
      <c r="CJ18" s="681"/>
      <c r="CK18" s="681"/>
      <c r="CL18" s="681"/>
      <c r="CM18" s="681"/>
      <c r="CN18" s="681"/>
      <c r="CO18" s="681"/>
      <c r="CP18" s="681"/>
      <c r="CQ18" s="682"/>
      <c r="CR18" s="655" t="s">
        <v>128</v>
      </c>
      <c r="CS18" s="656"/>
      <c r="CT18" s="656"/>
      <c r="CU18" s="656"/>
      <c r="CV18" s="656"/>
      <c r="CW18" s="656"/>
      <c r="CX18" s="656"/>
      <c r="CY18" s="657"/>
      <c r="CZ18" s="651" t="s">
        <v>128</v>
      </c>
      <c r="DA18" s="651"/>
      <c r="DB18" s="651"/>
      <c r="DC18" s="651"/>
      <c r="DD18" s="674" t="s">
        <v>128</v>
      </c>
      <c r="DE18" s="656"/>
      <c r="DF18" s="656"/>
      <c r="DG18" s="656"/>
      <c r="DH18" s="656"/>
      <c r="DI18" s="656"/>
      <c r="DJ18" s="656"/>
      <c r="DK18" s="656"/>
      <c r="DL18" s="656"/>
      <c r="DM18" s="656"/>
      <c r="DN18" s="656"/>
      <c r="DO18" s="656"/>
      <c r="DP18" s="657"/>
      <c r="DQ18" s="674" t="s">
        <v>128</v>
      </c>
      <c r="DR18" s="656"/>
      <c r="DS18" s="656"/>
      <c r="DT18" s="656"/>
      <c r="DU18" s="656"/>
      <c r="DV18" s="656"/>
      <c r="DW18" s="656"/>
      <c r="DX18" s="656"/>
      <c r="DY18" s="656"/>
      <c r="DZ18" s="656"/>
      <c r="EA18" s="656"/>
      <c r="EB18" s="656"/>
      <c r="EC18" s="675"/>
    </row>
    <row r="19" spans="2:133" ht="11.25" customHeight="1" x14ac:dyDescent="0.15">
      <c r="B19" s="652" t="s">
        <v>273</v>
      </c>
      <c r="C19" s="653"/>
      <c r="D19" s="653"/>
      <c r="E19" s="653"/>
      <c r="F19" s="653"/>
      <c r="G19" s="653"/>
      <c r="H19" s="653"/>
      <c r="I19" s="653"/>
      <c r="J19" s="653"/>
      <c r="K19" s="653"/>
      <c r="L19" s="653"/>
      <c r="M19" s="653"/>
      <c r="N19" s="653"/>
      <c r="O19" s="653"/>
      <c r="P19" s="653"/>
      <c r="Q19" s="654"/>
      <c r="R19" s="655">
        <v>87889</v>
      </c>
      <c r="S19" s="656"/>
      <c r="T19" s="656"/>
      <c r="U19" s="656"/>
      <c r="V19" s="656"/>
      <c r="W19" s="656"/>
      <c r="X19" s="656"/>
      <c r="Y19" s="657"/>
      <c r="Z19" s="651">
        <v>0.3</v>
      </c>
      <c r="AA19" s="651"/>
      <c r="AB19" s="651"/>
      <c r="AC19" s="651"/>
      <c r="AD19" s="658">
        <v>87889</v>
      </c>
      <c r="AE19" s="658"/>
      <c r="AF19" s="658"/>
      <c r="AG19" s="658"/>
      <c r="AH19" s="658"/>
      <c r="AI19" s="658"/>
      <c r="AJ19" s="658"/>
      <c r="AK19" s="658"/>
      <c r="AL19" s="659">
        <v>0.5</v>
      </c>
      <c r="AM19" s="660"/>
      <c r="AN19" s="660"/>
      <c r="AO19" s="661"/>
      <c r="AP19" s="652" t="s">
        <v>274</v>
      </c>
      <c r="AQ19" s="653"/>
      <c r="AR19" s="653"/>
      <c r="AS19" s="653"/>
      <c r="AT19" s="653"/>
      <c r="AU19" s="653"/>
      <c r="AV19" s="653"/>
      <c r="AW19" s="653"/>
      <c r="AX19" s="653"/>
      <c r="AY19" s="653"/>
      <c r="AZ19" s="653"/>
      <c r="BA19" s="653"/>
      <c r="BB19" s="653"/>
      <c r="BC19" s="653"/>
      <c r="BD19" s="653"/>
      <c r="BE19" s="653"/>
      <c r="BF19" s="654"/>
      <c r="BG19" s="655">
        <v>456830</v>
      </c>
      <c r="BH19" s="656"/>
      <c r="BI19" s="656"/>
      <c r="BJ19" s="656"/>
      <c r="BK19" s="656"/>
      <c r="BL19" s="656"/>
      <c r="BM19" s="656"/>
      <c r="BN19" s="657"/>
      <c r="BO19" s="651">
        <v>5.3</v>
      </c>
      <c r="BP19" s="651"/>
      <c r="BQ19" s="651"/>
      <c r="BR19" s="651"/>
      <c r="BS19" s="658" t="s">
        <v>128</v>
      </c>
      <c r="BT19" s="658"/>
      <c r="BU19" s="658"/>
      <c r="BV19" s="658"/>
      <c r="BW19" s="658"/>
      <c r="BX19" s="658"/>
      <c r="BY19" s="658"/>
      <c r="BZ19" s="658"/>
      <c r="CA19" s="658"/>
      <c r="CB19" s="662"/>
      <c r="CD19" s="680" t="s">
        <v>275</v>
      </c>
      <c r="CE19" s="681"/>
      <c r="CF19" s="681"/>
      <c r="CG19" s="681"/>
      <c r="CH19" s="681"/>
      <c r="CI19" s="681"/>
      <c r="CJ19" s="681"/>
      <c r="CK19" s="681"/>
      <c r="CL19" s="681"/>
      <c r="CM19" s="681"/>
      <c r="CN19" s="681"/>
      <c r="CO19" s="681"/>
      <c r="CP19" s="681"/>
      <c r="CQ19" s="682"/>
      <c r="CR19" s="655" t="s">
        <v>128</v>
      </c>
      <c r="CS19" s="656"/>
      <c r="CT19" s="656"/>
      <c r="CU19" s="656"/>
      <c r="CV19" s="656"/>
      <c r="CW19" s="656"/>
      <c r="CX19" s="656"/>
      <c r="CY19" s="657"/>
      <c r="CZ19" s="651" t="s">
        <v>128</v>
      </c>
      <c r="DA19" s="651"/>
      <c r="DB19" s="651"/>
      <c r="DC19" s="651"/>
      <c r="DD19" s="674" t="s">
        <v>128</v>
      </c>
      <c r="DE19" s="656"/>
      <c r="DF19" s="656"/>
      <c r="DG19" s="656"/>
      <c r="DH19" s="656"/>
      <c r="DI19" s="656"/>
      <c r="DJ19" s="656"/>
      <c r="DK19" s="656"/>
      <c r="DL19" s="656"/>
      <c r="DM19" s="656"/>
      <c r="DN19" s="656"/>
      <c r="DO19" s="656"/>
      <c r="DP19" s="657"/>
      <c r="DQ19" s="674" t="s">
        <v>128</v>
      </c>
      <c r="DR19" s="656"/>
      <c r="DS19" s="656"/>
      <c r="DT19" s="656"/>
      <c r="DU19" s="656"/>
      <c r="DV19" s="656"/>
      <c r="DW19" s="656"/>
      <c r="DX19" s="656"/>
      <c r="DY19" s="656"/>
      <c r="DZ19" s="656"/>
      <c r="EA19" s="656"/>
      <c r="EB19" s="656"/>
      <c r="EC19" s="675"/>
    </row>
    <row r="20" spans="2:133" ht="11.25" customHeight="1" x14ac:dyDescent="0.15">
      <c r="B20" s="652" t="s">
        <v>276</v>
      </c>
      <c r="C20" s="653"/>
      <c r="D20" s="653"/>
      <c r="E20" s="653"/>
      <c r="F20" s="653"/>
      <c r="G20" s="653"/>
      <c r="H20" s="653"/>
      <c r="I20" s="653"/>
      <c r="J20" s="653"/>
      <c r="K20" s="653"/>
      <c r="L20" s="653"/>
      <c r="M20" s="653"/>
      <c r="N20" s="653"/>
      <c r="O20" s="653"/>
      <c r="P20" s="653"/>
      <c r="Q20" s="654"/>
      <c r="R20" s="655">
        <v>7533</v>
      </c>
      <c r="S20" s="656"/>
      <c r="T20" s="656"/>
      <c r="U20" s="656"/>
      <c r="V20" s="656"/>
      <c r="W20" s="656"/>
      <c r="X20" s="656"/>
      <c r="Y20" s="657"/>
      <c r="Z20" s="651">
        <v>0</v>
      </c>
      <c r="AA20" s="651"/>
      <c r="AB20" s="651"/>
      <c r="AC20" s="651"/>
      <c r="AD20" s="658">
        <v>7533</v>
      </c>
      <c r="AE20" s="658"/>
      <c r="AF20" s="658"/>
      <c r="AG20" s="658"/>
      <c r="AH20" s="658"/>
      <c r="AI20" s="658"/>
      <c r="AJ20" s="658"/>
      <c r="AK20" s="658"/>
      <c r="AL20" s="659">
        <v>0</v>
      </c>
      <c r="AM20" s="660"/>
      <c r="AN20" s="660"/>
      <c r="AO20" s="661"/>
      <c r="AP20" s="652" t="s">
        <v>277</v>
      </c>
      <c r="AQ20" s="653"/>
      <c r="AR20" s="653"/>
      <c r="AS20" s="653"/>
      <c r="AT20" s="653"/>
      <c r="AU20" s="653"/>
      <c r="AV20" s="653"/>
      <c r="AW20" s="653"/>
      <c r="AX20" s="653"/>
      <c r="AY20" s="653"/>
      <c r="AZ20" s="653"/>
      <c r="BA20" s="653"/>
      <c r="BB20" s="653"/>
      <c r="BC20" s="653"/>
      <c r="BD20" s="653"/>
      <c r="BE20" s="653"/>
      <c r="BF20" s="654"/>
      <c r="BG20" s="655">
        <v>456830</v>
      </c>
      <c r="BH20" s="656"/>
      <c r="BI20" s="656"/>
      <c r="BJ20" s="656"/>
      <c r="BK20" s="656"/>
      <c r="BL20" s="656"/>
      <c r="BM20" s="656"/>
      <c r="BN20" s="657"/>
      <c r="BO20" s="651">
        <v>5.3</v>
      </c>
      <c r="BP20" s="651"/>
      <c r="BQ20" s="651"/>
      <c r="BR20" s="651"/>
      <c r="BS20" s="658" t="s">
        <v>128</v>
      </c>
      <c r="BT20" s="658"/>
      <c r="BU20" s="658"/>
      <c r="BV20" s="658"/>
      <c r="BW20" s="658"/>
      <c r="BX20" s="658"/>
      <c r="BY20" s="658"/>
      <c r="BZ20" s="658"/>
      <c r="CA20" s="658"/>
      <c r="CB20" s="662"/>
      <c r="CD20" s="680" t="s">
        <v>278</v>
      </c>
      <c r="CE20" s="681"/>
      <c r="CF20" s="681"/>
      <c r="CG20" s="681"/>
      <c r="CH20" s="681"/>
      <c r="CI20" s="681"/>
      <c r="CJ20" s="681"/>
      <c r="CK20" s="681"/>
      <c r="CL20" s="681"/>
      <c r="CM20" s="681"/>
      <c r="CN20" s="681"/>
      <c r="CO20" s="681"/>
      <c r="CP20" s="681"/>
      <c r="CQ20" s="682"/>
      <c r="CR20" s="655">
        <v>30431486</v>
      </c>
      <c r="CS20" s="656"/>
      <c r="CT20" s="656"/>
      <c r="CU20" s="656"/>
      <c r="CV20" s="656"/>
      <c r="CW20" s="656"/>
      <c r="CX20" s="656"/>
      <c r="CY20" s="657"/>
      <c r="CZ20" s="651">
        <v>100</v>
      </c>
      <c r="DA20" s="651"/>
      <c r="DB20" s="651"/>
      <c r="DC20" s="651"/>
      <c r="DD20" s="674">
        <v>2236624</v>
      </c>
      <c r="DE20" s="656"/>
      <c r="DF20" s="656"/>
      <c r="DG20" s="656"/>
      <c r="DH20" s="656"/>
      <c r="DI20" s="656"/>
      <c r="DJ20" s="656"/>
      <c r="DK20" s="656"/>
      <c r="DL20" s="656"/>
      <c r="DM20" s="656"/>
      <c r="DN20" s="656"/>
      <c r="DO20" s="656"/>
      <c r="DP20" s="657"/>
      <c r="DQ20" s="674">
        <v>19587591</v>
      </c>
      <c r="DR20" s="656"/>
      <c r="DS20" s="656"/>
      <c r="DT20" s="656"/>
      <c r="DU20" s="656"/>
      <c r="DV20" s="656"/>
      <c r="DW20" s="656"/>
      <c r="DX20" s="656"/>
      <c r="DY20" s="656"/>
      <c r="DZ20" s="656"/>
      <c r="EA20" s="656"/>
      <c r="EB20" s="656"/>
      <c r="EC20" s="675"/>
    </row>
    <row r="21" spans="2:133" ht="11.25" customHeight="1" x14ac:dyDescent="0.15">
      <c r="B21" s="652" t="s">
        <v>279</v>
      </c>
      <c r="C21" s="653"/>
      <c r="D21" s="653"/>
      <c r="E21" s="653"/>
      <c r="F21" s="653"/>
      <c r="G21" s="653"/>
      <c r="H21" s="653"/>
      <c r="I21" s="653"/>
      <c r="J21" s="653"/>
      <c r="K21" s="653"/>
      <c r="L21" s="653"/>
      <c r="M21" s="653"/>
      <c r="N21" s="653"/>
      <c r="O21" s="653"/>
      <c r="P21" s="653"/>
      <c r="Q21" s="654"/>
      <c r="R21" s="655">
        <v>4363</v>
      </c>
      <c r="S21" s="656"/>
      <c r="T21" s="656"/>
      <c r="U21" s="656"/>
      <c r="V21" s="656"/>
      <c r="W21" s="656"/>
      <c r="X21" s="656"/>
      <c r="Y21" s="657"/>
      <c r="Z21" s="651">
        <v>0</v>
      </c>
      <c r="AA21" s="651"/>
      <c r="AB21" s="651"/>
      <c r="AC21" s="651"/>
      <c r="AD21" s="658">
        <v>4363</v>
      </c>
      <c r="AE21" s="658"/>
      <c r="AF21" s="658"/>
      <c r="AG21" s="658"/>
      <c r="AH21" s="658"/>
      <c r="AI21" s="658"/>
      <c r="AJ21" s="658"/>
      <c r="AK21" s="658"/>
      <c r="AL21" s="659">
        <v>0</v>
      </c>
      <c r="AM21" s="660"/>
      <c r="AN21" s="660"/>
      <c r="AO21" s="661"/>
      <c r="AP21" s="693" t="s">
        <v>280</v>
      </c>
      <c r="AQ21" s="694"/>
      <c r="AR21" s="694"/>
      <c r="AS21" s="694"/>
      <c r="AT21" s="694"/>
      <c r="AU21" s="694"/>
      <c r="AV21" s="694"/>
      <c r="AW21" s="694"/>
      <c r="AX21" s="694"/>
      <c r="AY21" s="694"/>
      <c r="AZ21" s="694"/>
      <c r="BA21" s="694"/>
      <c r="BB21" s="694"/>
      <c r="BC21" s="694"/>
      <c r="BD21" s="694"/>
      <c r="BE21" s="694"/>
      <c r="BF21" s="695"/>
      <c r="BG21" s="655">
        <v>12221</v>
      </c>
      <c r="BH21" s="656"/>
      <c r="BI21" s="656"/>
      <c r="BJ21" s="656"/>
      <c r="BK21" s="656"/>
      <c r="BL21" s="656"/>
      <c r="BM21" s="656"/>
      <c r="BN21" s="657"/>
      <c r="BO21" s="651">
        <v>0.1</v>
      </c>
      <c r="BP21" s="651"/>
      <c r="BQ21" s="651"/>
      <c r="BR21" s="651"/>
      <c r="BS21" s="658" t="s">
        <v>128</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15">
      <c r="B22" s="699" t="s">
        <v>281</v>
      </c>
      <c r="C22" s="700"/>
      <c r="D22" s="700"/>
      <c r="E22" s="700"/>
      <c r="F22" s="700"/>
      <c r="G22" s="700"/>
      <c r="H22" s="700"/>
      <c r="I22" s="700"/>
      <c r="J22" s="700"/>
      <c r="K22" s="700"/>
      <c r="L22" s="700"/>
      <c r="M22" s="700"/>
      <c r="N22" s="700"/>
      <c r="O22" s="700"/>
      <c r="P22" s="700"/>
      <c r="Q22" s="701"/>
      <c r="R22" s="655">
        <v>227782</v>
      </c>
      <c r="S22" s="656"/>
      <c r="T22" s="656"/>
      <c r="U22" s="656"/>
      <c r="V22" s="656"/>
      <c r="W22" s="656"/>
      <c r="X22" s="656"/>
      <c r="Y22" s="657"/>
      <c r="Z22" s="651">
        <v>0.7</v>
      </c>
      <c r="AA22" s="651"/>
      <c r="AB22" s="651"/>
      <c r="AC22" s="651"/>
      <c r="AD22" s="658">
        <v>217390</v>
      </c>
      <c r="AE22" s="658"/>
      <c r="AF22" s="658"/>
      <c r="AG22" s="658"/>
      <c r="AH22" s="658"/>
      <c r="AI22" s="658"/>
      <c r="AJ22" s="658"/>
      <c r="AK22" s="658"/>
      <c r="AL22" s="659">
        <v>1.2999999523162842</v>
      </c>
      <c r="AM22" s="660"/>
      <c r="AN22" s="660"/>
      <c r="AO22" s="661"/>
      <c r="AP22" s="693" t="s">
        <v>282</v>
      </c>
      <c r="AQ22" s="694"/>
      <c r="AR22" s="694"/>
      <c r="AS22" s="694"/>
      <c r="AT22" s="694"/>
      <c r="AU22" s="694"/>
      <c r="AV22" s="694"/>
      <c r="AW22" s="694"/>
      <c r="AX22" s="694"/>
      <c r="AY22" s="694"/>
      <c r="AZ22" s="694"/>
      <c r="BA22" s="694"/>
      <c r="BB22" s="694"/>
      <c r="BC22" s="694"/>
      <c r="BD22" s="694"/>
      <c r="BE22" s="694"/>
      <c r="BF22" s="695"/>
      <c r="BG22" s="655" t="s">
        <v>128</v>
      </c>
      <c r="BH22" s="656"/>
      <c r="BI22" s="656"/>
      <c r="BJ22" s="656"/>
      <c r="BK22" s="656"/>
      <c r="BL22" s="656"/>
      <c r="BM22" s="656"/>
      <c r="BN22" s="657"/>
      <c r="BO22" s="651" t="s">
        <v>128</v>
      </c>
      <c r="BP22" s="651"/>
      <c r="BQ22" s="651"/>
      <c r="BR22" s="651"/>
      <c r="BS22" s="658" t="s">
        <v>128</v>
      </c>
      <c r="BT22" s="658"/>
      <c r="BU22" s="658"/>
      <c r="BV22" s="658"/>
      <c r="BW22" s="658"/>
      <c r="BX22" s="658"/>
      <c r="BY22" s="658"/>
      <c r="BZ22" s="658"/>
      <c r="CA22" s="658"/>
      <c r="CB22" s="662"/>
      <c r="CD22" s="644" t="s">
        <v>283</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15">
      <c r="B23" s="652" t="s">
        <v>284</v>
      </c>
      <c r="C23" s="653"/>
      <c r="D23" s="653"/>
      <c r="E23" s="653"/>
      <c r="F23" s="653"/>
      <c r="G23" s="653"/>
      <c r="H23" s="653"/>
      <c r="I23" s="653"/>
      <c r="J23" s="653"/>
      <c r="K23" s="653"/>
      <c r="L23" s="653"/>
      <c r="M23" s="653"/>
      <c r="N23" s="653"/>
      <c r="O23" s="653"/>
      <c r="P23" s="653"/>
      <c r="Q23" s="654"/>
      <c r="R23" s="655">
        <v>7182839</v>
      </c>
      <c r="S23" s="656"/>
      <c r="T23" s="656"/>
      <c r="U23" s="656"/>
      <c r="V23" s="656"/>
      <c r="W23" s="656"/>
      <c r="X23" s="656"/>
      <c r="Y23" s="657"/>
      <c r="Z23" s="651">
        <v>22.1</v>
      </c>
      <c r="AA23" s="651"/>
      <c r="AB23" s="651"/>
      <c r="AC23" s="651"/>
      <c r="AD23" s="658">
        <v>6256790</v>
      </c>
      <c r="AE23" s="658"/>
      <c r="AF23" s="658"/>
      <c r="AG23" s="658"/>
      <c r="AH23" s="658"/>
      <c r="AI23" s="658"/>
      <c r="AJ23" s="658"/>
      <c r="AK23" s="658"/>
      <c r="AL23" s="659">
        <v>37.200000000000003</v>
      </c>
      <c r="AM23" s="660"/>
      <c r="AN23" s="660"/>
      <c r="AO23" s="661"/>
      <c r="AP23" s="693" t="s">
        <v>285</v>
      </c>
      <c r="AQ23" s="694"/>
      <c r="AR23" s="694"/>
      <c r="AS23" s="694"/>
      <c r="AT23" s="694"/>
      <c r="AU23" s="694"/>
      <c r="AV23" s="694"/>
      <c r="AW23" s="694"/>
      <c r="AX23" s="694"/>
      <c r="AY23" s="694"/>
      <c r="AZ23" s="694"/>
      <c r="BA23" s="694"/>
      <c r="BB23" s="694"/>
      <c r="BC23" s="694"/>
      <c r="BD23" s="694"/>
      <c r="BE23" s="694"/>
      <c r="BF23" s="695"/>
      <c r="BG23" s="655">
        <v>444609</v>
      </c>
      <c r="BH23" s="656"/>
      <c r="BI23" s="656"/>
      <c r="BJ23" s="656"/>
      <c r="BK23" s="656"/>
      <c r="BL23" s="656"/>
      <c r="BM23" s="656"/>
      <c r="BN23" s="657"/>
      <c r="BO23" s="651">
        <v>5.2</v>
      </c>
      <c r="BP23" s="651"/>
      <c r="BQ23" s="651"/>
      <c r="BR23" s="651"/>
      <c r="BS23" s="658" t="s">
        <v>128</v>
      </c>
      <c r="BT23" s="658"/>
      <c r="BU23" s="658"/>
      <c r="BV23" s="658"/>
      <c r="BW23" s="658"/>
      <c r="BX23" s="658"/>
      <c r="BY23" s="658"/>
      <c r="BZ23" s="658"/>
      <c r="CA23" s="658"/>
      <c r="CB23" s="662"/>
      <c r="CD23" s="644" t="s">
        <v>225</v>
      </c>
      <c r="CE23" s="645"/>
      <c r="CF23" s="645"/>
      <c r="CG23" s="645"/>
      <c r="CH23" s="645"/>
      <c r="CI23" s="645"/>
      <c r="CJ23" s="645"/>
      <c r="CK23" s="645"/>
      <c r="CL23" s="645"/>
      <c r="CM23" s="645"/>
      <c r="CN23" s="645"/>
      <c r="CO23" s="645"/>
      <c r="CP23" s="645"/>
      <c r="CQ23" s="646"/>
      <c r="CR23" s="644" t="s">
        <v>286</v>
      </c>
      <c r="CS23" s="645"/>
      <c r="CT23" s="645"/>
      <c r="CU23" s="645"/>
      <c r="CV23" s="645"/>
      <c r="CW23" s="645"/>
      <c r="CX23" s="645"/>
      <c r="CY23" s="646"/>
      <c r="CZ23" s="644" t="s">
        <v>287</v>
      </c>
      <c r="DA23" s="645"/>
      <c r="DB23" s="645"/>
      <c r="DC23" s="646"/>
      <c r="DD23" s="644" t="s">
        <v>288</v>
      </c>
      <c r="DE23" s="645"/>
      <c r="DF23" s="645"/>
      <c r="DG23" s="645"/>
      <c r="DH23" s="645"/>
      <c r="DI23" s="645"/>
      <c r="DJ23" s="645"/>
      <c r="DK23" s="646"/>
      <c r="DL23" s="696" t="s">
        <v>289</v>
      </c>
      <c r="DM23" s="697"/>
      <c r="DN23" s="697"/>
      <c r="DO23" s="697"/>
      <c r="DP23" s="697"/>
      <c r="DQ23" s="697"/>
      <c r="DR23" s="697"/>
      <c r="DS23" s="697"/>
      <c r="DT23" s="697"/>
      <c r="DU23" s="697"/>
      <c r="DV23" s="698"/>
      <c r="DW23" s="644" t="s">
        <v>290</v>
      </c>
      <c r="DX23" s="645"/>
      <c r="DY23" s="645"/>
      <c r="DZ23" s="645"/>
      <c r="EA23" s="645"/>
      <c r="EB23" s="645"/>
      <c r="EC23" s="646"/>
    </row>
    <row r="24" spans="2:133" ht="11.25" customHeight="1" x14ac:dyDescent="0.15">
      <c r="B24" s="652" t="s">
        <v>291</v>
      </c>
      <c r="C24" s="653"/>
      <c r="D24" s="653"/>
      <c r="E24" s="653"/>
      <c r="F24" s="653"/>
      <c r="G24" s="653"/>
      <c r="H24" s="653"/>
      <c r="I24" s="653"/>
      <c r="J24" s="653"/>
      <c r="K24" s="653"/>
      <c r="L24" s="653"/>
      <c r="M24" s="653"/>
      <c r="N24" s="653"/>
      <c r="O24" s="653"/>
      <c r="P24" s="653"/>
      <c r="Q24" s="654"/>
      <c r="R24" s="655">
        <v>6256790</v>
      </c>
      <c r="S24" s="656"/>
      <c r="T24" s="656"/>
      <c r="U24" s="656"/>
      <c r="V24" s="656"/>
      <c r="W24" s="656"/>
      <c r="X24" s="656"/>
      <c r="Y24" s="657"/>
      <c r="Z24" s="651">
        <v>19.2</v>
      </c>
      <c r="AA24" s="651"/>
      <c r="AB24" s="651"/>
      <c r="AC24" s="651"/>
      <c r="AD24" s="658">
        <v>6256790</v>
      </c>
      <c r="AE24" s="658"/>
      <c r="AF24" s="658"/>
      <c r="AG24" s="658"/>
      <c r="AH24" s="658"/>
      <c r="AI24" s="658"/>
      <c r="AJ24" s="658"/>
      <c r="AK24" s="658"/>
      <c r="AL24" s="659">
        <v>37.200000000000003</v>
      </c>
      <c r="AM24" s="660"/>
      <c r="AN24" s="660"/>
      <c r="AO24" s="661"/>
      <c r="AP24" s="693" t="s">
        <v>292</v>
      </c>
      <c r="AQ24" s="694"/>
      <c r="AR24" s="694"/>
      <c r="AS24" s="694"/>
      <c r="AT24" s="694"/>
      <c r="AU24" s="694"/>
      <c r="AV24" s="694"/>
      <c r="AW24" s="694"/>
      <c r="AX24" s="694"/>
      <c r="AY24" s="694"/>
      <c r="AZ24" s="694"/>
      <c r="BA24" s="694"/>
      <c r="BB24" s="694"/>
      <c r="BC24" s="694"/>
      <c r="BD24" s="694"/>
      <c r="BE24" s="694"/>
      <c r="BF24" s="695"/>
      <c r="BG24" s="655" t="s">
        <v>128</v>
      </c>
      <c r="BH24" s="656"/>
      <c r="BI24" s="656"/>
      <c r="BJ24" s="656"/>
      <c r="BK24" s="656"/>
      <c r="BL24" s="656"/>
      <c r="BM24" s="656"/>
      <c r="BN24" s="657"/>
      <c r="BO24" s="651" t="s">
        <v>128</v>
      </c>
      <c r="BP24" s="651"/>
      <c r="BQ24" s="651"/>
      <c r="BR24" s="651"/>
      <c r="BS24" s="658" t="s">
        <v>128</v>
      </c>
      <c r="BT24" s="658"/>
      <c r="BU24" s="658"/>
      <c r="BV24" s="658"/>
      <c r="BW24" s="658"/>
      <c r="BX24" s="658"/>
      <c r="BY24" s="658"/>
      <c r="BZ24" s="658"/>
      <c r="CA24" s="658"/>
      <c r="CB24" s="662"/>
      <c r="CD24" s="676" t="s">
        <v>293</v>
      </c>
      <c r="CE24" s="677"/>
      <c r="CF24" s="677"/>
      <c r="CG24" s="677"/>
      <c r="CH24" s="677"/>
      <c r="CI24" s="677"/>
      <c r="CJ24" s="677"/>
      <c r="CK24" s="677"/>
      <c r="CL24" s="677"/>
      <c r="CM24" s="677"/>
      <c r="CN24" s="677"/>
      <c r="CO24" s="677"/>
      <c r="CP24" s="677"/>
      <c r="CQ24" s="678"/>
      <c r="CR24" s="666">
        <v>15724596</v>
      </c>
      <c r="CS24" s="667"/>
      <c r="CT24" s="667"/>
      <c r="CU24" s="667"/>
      <c r="CV24" s="667"/>
      <c r="CW24" s="667"/>
      <c r="CX24" s="667"/>
      <c r="CY24" s="668"/>
      <c r="CZ24" s="671">
        <v>51.7</v>
      </c>
      <c r="DA24" s="672"/>
      <c r="DB24" s="672"/>
      <c r="DC24" s="679"/>
      <c r="DD24" s="702">
        <v>9239096</v>
      </c>
      <c r="DE24" s="667"/>
      <c r="DF24" s="667"/>
      <c r="DG24" s="667"/>
      <c r="DH24" s="667"/>
      <c r="DI24" s="667"/>
      <c r="DJ24" s="667"/>
      <c r="DK24" s="668"/>
      <c r="DL24" s="702">
        <v>9105222</v>
      </c>
      <c r="DM24" s="667"/>
      <c r="DN24" s="667"/>
      <c r="DO24" s="667"/>
      <c r="DP24" s="667"/>
      <c r="DQ24" s="667"/>
      <c r="DR24" s="667"/>
      <c r="DS24" s="667"/>
      <c r="DT24" s="667"/>
      <c r="DU24" s="667"/>
      <c r="DV24" s="668"/>
      <c r="DW24" s="671">
        <v>50.8</v>
      </c>
      <c r="DX24" s="672"/>
      <c r="DY24" s="672"/>
      <c r="DZ24" s="672"/>
      <c r="EA24" s="672"/>
      <c r="EB24" s="672"/>
      <c r="EC24" s="673"/>
    </row>
    <row r="25" spans="2:133" ht="11.25" customHeight="1" x14ac:dyDescent="0.15">
      <c r="B25" s="652" t="s">
        <v>294</v>
      </c>
      <c r="C25" s="653"/>
      <c r="D25" s="653"/>
      <c r="E25" s="653"/>
      <c r="F25" s="653"/>
      <c r="G25" s="653"/>
      <c r="H25" s="653"/>
      <c r="I25" s="653"/>
      <c r="J25" s="653"/>
      <c r="K25" s="653"/>
      <c r="L25" s="653"/>
      <c r="M25" s="653"/>
      <c r="N25" s="653"/>
      <c r="O25" s="653"/>
      <c r="P25" s="653"/>
      <c r="Q25" s="654"/>
      <c r="R25" s="655">
        <v>926049</v>
      </c>
      <c r="S25" s="656"/>
      <c r="T25" s="656"/>
      <c r="U25" s="656"/>
      <c r="V25" s="656"/>
      <c r="W25" s="656"/>
      <c r="X25" s="656"/>
      <c r="Y25" s="657"/>
      <c r="Z25" s="651">
        <v>2.8</v>
      </c>
      <c r="AA25" s="651"/>
      <c r="AB25" s="651"/>
      <c r="AC25" s="651"/>
      <c r="AD25" s="658" t="s">
        <v>128</v>
      </c>
      <c r="AE25" s="658"/>
      <c r="AF25" s="658"/>
      <c r="AG25" s="658"/>
      <c r="AH25" s="658"/>
      <c r="AI25" s="658"/>
      <c r="AJ25" s="658"/>
      <c r="AK25" s="658"/>
      <c r="AL25" s="659" t="s">
        <v>128</v>
      </c>
      <c r="AM25" s="660"/>
      <c r="AN25" s="660"/>
      <c r="AO25" s="661"/>
      <c r="AP25" s="693" t="s">
        <v>295</v>
      </c>
      <c r="AQ25" s="694"/>
      <c r="AR25" s="694"/>
      <c r="AS25" s="694"/>
      <c r="AT25" s="694"/>
      <c r="AU25" s="694"/>
      <c r="AV25" s="694"/>
      <c r="AW25" s="694"/>
      <c r="AX25" s="694"/>
      <c r="AY25" s="694"/>
      <c r="AZ25" s="694"/>
      <c r="BA25" s="694"/>
      <c r="BB25" s="694"/>
      <c r="BC25" s="694"/>
      <c r="BD25" s="694"/>
      <c r="BE25" s="694"/>
      <c r="BF25" s="695"/>
      <c r="BG25" s="655" t="s">
        <v>128</v>
      </c>
      <c r="BH25" s="656"/>
      <c r="BI25" s="656"/>
      <c r="BJ25" s="656"/>
      <c r="BK25" s="656"/>
      <c r="BL25" s="656"/>
      <c r="BM25" s="656"/>
      <c r="BN25" s="657"/>
      <c r="BO25" s="651" t="s">
        <v>128</v>
      </c>
      <c r="BP25" s="651"/>
      <c r="BQ25" s="651"/>
      <c r="BR25" s="651"/>
      <c r="BS25" s="658" t="s">
        <v>128</v>
      </c>
      <c r="BT25" s="658"/>
      <c r="BU25" s="658"/>
      <c r="BV25" s="658"/>
      <c r="BW25" s="658"/>
      <c r="BX25" s="658"/>
      <c r="BY25" s="658"/>
      <c r="BZ25" s="658"/>
      <c r="CA25" s="658"/>
      <c r="CB25" s="662"/>
      <c r="CD25" s="680" t="s">
        <v>296</v>
      </c>
      <c r="CE25" s="681"/>
      <c r="CF25" s="681"/>
      <c r="CG25" s="681"/>
      <c r="CH25" s="681"/>
      <c r="CI25" s="681"/>
      <c r="CJ25" s="681"/>
      <c r="CK25" s="681"/>
      <c r="CL25" s="681"/>
      <c r="CM25" s="681"/>
      <c r="CN25" s="681"/>
      <c r="CO25" s="681"/>
      <c r="CP25" s="681"/>
      <c r="CQ25" s="682"/>
      <c r="CR25" s="655">
        <v>5064132</v>
      </c>
      <c r="CS25" s="708"/>
      <c r="CT25" s="708"/>
      <c r="CU25" s="708"/>
      <c r="CV25" s="708"/>
      <c r="CW25" s="708"/>
      <c r="CX25" s="708"/>
      <c r="CY25" s="709"/>
      <c r="CZ25" s="659">
        <v>16.600000000000001</v>
      </c>
      <c r="DA25" s="703"/>
      <c r="DB25" s="703"/>
      <c r="DC25" s="710"/>
      <c r="DD25" s="674">
        <v>4706427</v>
      </c>
      <c r="DE25" s="708"/>
      <c r="DF25" s="708"/>
      <c r="DG25" s="708"/>
      <c r="DH25" s="708"/>
      <c r="DI25" s="708"/>
      <c r="DJ25" s="708"/>
      <c r="DK25" s="709"/>
      <c r="DL25" s="674">
        <v>4573416</v>
      </c>
      <c r="DM25" s="708"/>
      <c r="DN25" s="708"/>
      <c r="DO25" s="708"/>
      <c r="DP25" s="708"/>
      <c r="DQ25" s="708"/>
      <c r="DR25" s="708"/>
      <c r="DS25" s="708"/>
      <c r="DT25" s="708"/>
      <c r="DU25" s="708"/>
      <c r="DV25" s="709"/>
      <c r="DW25" s="659">
        <v>25.5</v>
      </c>
      <c r="DX25" s="703"/>
      <c r="DY25" s="703"/>
      <c r="DZ25" s="703"/>
      <c r="EA25" s="703"/>
      <c r="EB25" s="703"/>
      <c r="EC25" s="704"/>
    </row>
    <row r="26" spans="2:133" ht="11.25" customHeight="1" x14ac:dyDescent="0.15">
      <c r="B26" s="652" t="s">
        <v>297</v>
      </c>
      <c r="C26" s="653"/>
      <c r="D26" s="653"/>
      <c r="E26" s="653"/>
      <c r="F26" s="653"/>
      <c r="G26" s="653"/>
      <c r="H26" s="653"/>
      <c r="I26" s="653"/>
      <c r="J26" s="653"/>
      <c r="K26" s="653"/>
      <c r="L26" s="653"/>
      <c r="M26" s="653"/>
      <c r="N26" s="653"/>
      <c r="O26" s="653"/>
      <c r="P26" s="653"/>
      <c r="Q26" s="654"/>
      <c r="R26" s="655" t="s">
        <v>128</v>
      </c>
      <c r="S26" s="656"/>
      <c r="T26" s="656"/>
      <c r="U26" s="656"/>
      <c r="V26" s="656"/>
      <c r="W26" s="656"/>
      <c r="X26" s="656"/>
      <c r="Y26" s="657"/>
      <c r="Z26" s="651" t="s">
        <v>128</v>
      </c>
      <c r="AA26" s="651"/>
      <c r="AB26" s="651"/>
      <c r="AC26" s="651"/>
      <c r="AD26" s="658" t="s">
        <v>128</v>
      </c>
      <c r="AE26" s="658"/>
      <c r="AF26" s="658"/>
      <c r="AG26" s="658"/>
      <c r="AH26" s="658"/>
      <c r="AI26" s="658"/>
      <c r="AJ26" s="658"/>
      <c r="AK26" s="658"/>
      <c r="AL26" s="659" t="s">
        <v>128</v>
      </c>
      <c r="AM26" s="660"/>
      <c r="AN26" s="660"/>
      <c r="AO26" s="661"/>
      <c r="AP26" s="693" t="s">
        <v>298</v>
      </c>
      <c r="AQ26" s="711"/>
      <c r="AR26" s="711"/>
      <c r="AS26" s="711"/>
      <c r="AT26" s="711"/>
      <c r="AU26" s="711"/>
      <c r="AV26" s="711"/>
      <c r="AW26" s="711"/>
      <c r="AX26" s="711"/>
      <c r="AY26" s="711"/>
      <c r="AZ26" s="711"/>
      <c r="BA26" s="711"/>
      <c r="BB26" s="711"/>
      <c r="BC26" s="711"/>
      <c r="BD26" s="711"/>
      <c r="BE26" s="711"/>
      <c r="BF26" s="695"/>
      <c r="BG26" s="655" t="s">
        <v>128</v>
      </c>
      <c r="BH26" s="656"/>
      <c r="BI26" s="656"/>
      <c r="BJ26" s="656"/>
      <c r="BK26" s="656"/>
      <c r="BL26" s="656"/>
      <c r="BM26" s="656"/>
      <c r="BN26" s="657"/>
      <c r="BO26" s="651" t="s">
        <v>128</v>
      </c>
      <c r="BP26" s="651"/>
      <c r="BQ26" s="651"/>
      <c r="BR26" s="651"/>
      <c r="BS26" s="658" t="s">
        <v>128</v>
      </c>
      <c r="BT26" s="658"/>
      <c r="BU26" s="658"/>
      <c r="BV26" s="658"/>
      <c r="BW26" s="658"/>
      <c r="BX26" s="658"/>
      <c r="BY26" s="658"/>
      <c r="BZ26" s="658"/>
      <c r="CA26" s="658"/>
      <c r="CB26" s="662"/>
      <c r="CD26" s="680" t="s">
        <v>299</v>
      </c>
      <c r="CE26" s="681"/>
      <c r="CF26" s="681"/>
      <c r="CG26" s="681"/>
      <c r="CH26" s="681"/>
      <c r="CI26" s="681"/>
      <c r="CJ26" s="681"/>
      <c r="CK26" s="681"/>
      <c r="CL26" s="681"/>
      <c r="CM26" s="681"/>
      <c r="CN26" s="681"/>
      <c r="CO26" s="681"/>
      <c r="CP26" s="681"/>
      <c r="CQ26" s="682"/>
      <c r="CR26" s="655">
        <v>3067402</v>
      </c>
      <c r="CS26" s="656"/>
      <c r="CT26" s="656"/>
      <c r="CU26" s="656"/>
      <c r="CV26" s="656"/>
      <c r="CW26" s="656"/>
      <c r="CX26" s="656"/>
      <c r="CY26" s="657"/>
      <c r="CZ26" s="659">
        <v>10.1</v>
      </c>
      <c r="DA26" s="703"/>
      <c r="DB26" s="703"/>
      <c r="DC26" s="710"/>
      <c r="DD26" s="674">
        <v>2826057</v>
      </c>
      <c r="DE26" s="656"/>
      <c r="DF26" s="656"/>
      <c r="DG26" s="656"/>
      <c r="DH26" s="656"/>
      <c r="DI26" s="656"/>
      <c r="DJ26" s="656"/>
      <c r="DK26" s="657"/>
      <c r="DL26" s="674" t="s">
        <v>128</v>
      </c>
      <c r="DM26" s="656"/>
      <c r="DN26" s="656"/>
      <c r="DO26" s="656"/>
      <c r="DP26" s="656"/>
      <c r="DQ26" s="656"/>
      <c r="DR26" s="656"/>
      <c r="DS26" s="656"/>
      <c r="DT26" s="656"/>
      <c r="DU26" s="656"/>
      <c r="DV26" s="657"/>
      <c r="DW26" s="659" t="s">
        <v>128</v>
      </c>
      <c r="DX26" s="703"/>
      <c r="DY26" s="703"/>
      <c r="DZ26" s="703"/>
      <c r="EA26" s="703"/>
      <c r="EB26" s="703"/>
      <c r="EC26" s="704"/>
    </row>
    <row r="27" spans="2:133" ht="11.25" customHeight="1" x14ac:dyDescent="0.15">
      <c r="B27" s="652" t="s">
        <v>300</v>
      </c>
      <c r="C27" s="653"/>
      <c r="D27" s="653"/>
      <c r="E27" s="653"/>
      <c r="F27" s="653"/>
      <c r="G27" s="653"/>
      <c r="H27" s="653"/>
      <c r="I27" s="653"/>
      <c r="J27" s="653"/>
      <c r="K27" s="653"/>
      <c r="L27" s="653"/>
      <c r="M27" s="653"/>
      <c r="N27" s="653"/>
      <c r="O27" s="653"/>
      <c r="P27" s="653"/>
      <c r="Q27" s="654"/>
      <c r="R27" s="655">
        <v>18163713</v>
      </c>
      <c r="S27" s="656"/>
      <c r="T27" s="656"/>
      <c r="U27" s="656"/>
      <c r="V27" s="656"/>
      <c r="W27" s="656"/>
      <c r="X27" s="656"/>
      <c r="Y27" s="657"/>
      <c r="Z27" s="651">
        <v>55.8</v>
      </c>
      <c r="AA27" s="651"/>
      <c r="AB27" s="651"/>
      <c r="AC27" s="651"/>
      <c r="AD27" s="658">
        <v>16782663</v>
      </c>
      <c r="AE27" s="658"/>
      <c r="AF27" s="658"/>
      <c r="AG27" s="658"/>
      <c r="AH27" s="658"/>
      <c r="AI27" s="658"/>
      <c r="AJ27" s="658"/>
      <c r="AK27" s="658"/>
      <c r="AL27" s="659">
        <v>99.800003051757813</v>
      </c>
      <c r="AM27" s="660"/>
      <c r="AN27" s="660"/>
      <c r="AO27" s="661"/>
      <c r="AP27" s="652" t="s">
        <v>301</v>
      </c>
      <c r="AQ27" s="653"/>
      <c r="AR27" s="653"/>
      <c r="AS27" s="653"/>
      <c r="AT27" s="653"/>
      <c r="AU27" s="653"/>
      <c r="AV27" s="653"/>
      <c r="AW27" s="653"/>
      <c r="AX27" s="653"/>
      <c r="AY27" s="653"/>
      <c r="AZ27" s="653"/>
      <c r="BA27" s="653"/>
      <c r="BB27" s="653"/>
      <c r="BC27" s="653"/>
      <c r="BD27" s="653"/>
      <c r="BE27" s="653"/>
      <c r="BF27" s="654"/>
      <c r="BG27" s="655">
        <v>8558746</v>
      </c>
      <c r="BH27" s="656"/>
      <c r="BI27" s="656"/>
      <c r="BJ27" s="656"/>
      <c r="BK27" s="656"/>
      <c r="BL27" s="656"/>
      <c r="BM27" s="656"/>
      <c r="BN27" s="657"/>
      <c r="BO27" s="651">
        <v>100</v>
      </c>
      <c r="BP27" s="651"/>
      <c r="BQ27" s="651"/>
      <c r="BR27" s="651"/>
      <c r="BS27" s="658">
        <v>87435</v>
      </c>
      <c r="BT27" s="658"/>
      <c r="BU27" s="658"/>
      <c r="BV27" s="658"/>
      <c r="BW27" s="658"/>
      <c r="BX27" s="658"/>
      <c r="BY27" s="658"/>
      <c r="BZ27" s="658"/>
      <c r="CA27" s="658"/>
      <c r="CB27" s="662"/>
      <c r="CD27" s="680" t="s">
        <v>302</v>
      </c>
      <c r="CE27" s="681"/>
      <c r="CF27" s="681"/>
      <c r="CG27" s="681"/>
      <c r="CH27" s="681"/>
      <c r="CI27" s="681"/>
      <c r="CJ27" s="681"/>
      <c r="CK27" s="681"/>
      <c r="CL27" s="681"/>
      <c r="CM27" s="681"/>
      <c r="CN27" s="681"/>
      <c r="CO27" s="681"/>
      <c r="CP27" s="681"/>
      <c r="CQ27" s="682"/>
      <c r="CR27" s="655">
        <v>7975528</v>
      </c>
      <c r="CS27" s="708"/>
      <c r="CT27" s="708"/>
      <c r="CU27" s="708"/>
      <c r="CV27" s="708"/>
      <c r="CW27" s="708"/>
      <c r="CX27" s="708"/>
      <c r="CY27" s="709"/>
      <c r="CZ27" s="659">
        <v>26.2</v>
      </c>
      <c r="DA27" s="703"/>
      <c r="DB27" s="703"/>
      <c r="DC27" s="710"/>
      <c r="DD27" s="674">
        <v>1867448</v>
      </c>
      <c r="DE27" s="708"/>
      <c r="DF27" s="708"/>
      <c r="DG27" s="708"/>
      <c r="DH27" s="708"/>
      <c r="DI27" s="708"/>
      <c r="DJ27" s="708"/>
      <c r="DK27" s="709"/>
      <c r="DL27" s="674">
        <v>1866585</v>
      </c>
      <c r="DM27" s="708"/>
      <c r="DN27" s="708"/>
      <c r="DO27" s="708"/>
      <c r="DP27" s="708"/>
      <c r="DQ27" s="708"/>
      <c r="DR27" s="708"/>
      <c r="DS27" s="708"/>
      <c r="DT27" s="708"/>
      <c r="DU27" s="708"/>
      <c r="DV27" s="709"/>
      <c r="DW27" s="659">
        <v>10.4</v>
      </c>
      <c r="DX27" s="703"/>
      <c r="DY27" s="703"/>
      <c r="DZ27" s="703"/>
      <c r="EA27" s="703"/>
      <c r="EB27" s="703"/>
      <c r="EC27" s="704"/>
    </row>
    <row r="28" spans="2:133" ht="11.25" customHeight="1" x14ac:dyDescent="0.15">
      <c r="B28" s="652" t="s">
        <v>303</v>
      </c>
      <c r="C28" s="653"/>
      <c r="D28" s="653"/>
      <c r="E28" s="653"/>
      <c r="F28" s="653"/>
      <c r="G28" s="653"/>
      <c r="H28" s="653"/>
      <c r="I28" s="653"/>
      <c r="J28" s="653"/>
      <c r="K28" s="653"/>
      <c r="L28" s="653"/>
      <c r="M28" s="653"/>
      <c r="N28" s="653"/>
      <c r="O28" s="653"/>
      <c r="P28" s="653"/>
      <c r="Q28" s="654"/>
      <c r="R28" s="655">
        <v>7559</v>
      </c>
      <c r="S28" s="656"/>
      <c r="T28" s="656"/>
      <c r="U28" s="656"/>
      <c r="V28" s="656"/>
      <c r="W28" s="656"/>
      <c r="X28" s="656"/>
      <c r="Y28" s="657"/>
      <c r="Z28" s="651">
        <v>0</v>
      </c>
      <c r="AA28" s="651"/>
      <c r="AB28" s="651"/>
      <c r="AC28" s="651"/>
      <c r="AD28" s="658">
        <v>7559</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304</v>
      </c>
      <c r="CE28" s="681"/>
      <c r="CF28" s="681"/>
      <c r="CG28" s="681"/>
      <c r="CH28" s="681"/>
      <c r="CI28" s="681"/>
      <c r="CJ28" s="681"/>
      <c r="CK28" s="681"/>
      <c r="CL28" s="681"/>
      <c r="CM28" s="681"/>
      <c r="CN28" s="681"/>
      <c r="CO28" s="681"/>
      <c r="CP28" s="681"/>
      <c r="CQ28" s="682"/>
      <c r="CR28" s="655">
        <v>2684936</v>
      </c>
      <c r="CS28" s="656"/>
      <c r="CT28" s="656"/>
      <c r="CU28" s="656"/>
      <c r="CV28" s="656"/>
      <c r="CW28" s="656"/>
      <c r="CX28" s="656"/>
      <c r="CY28" s="657"/>
      <c r="CZ28" s="659">
        <v>8.8000000000000007</v>
      </c>
      <c r="DA28" s="703"/>
      <c r="DB28" s="703"/>
      <c r="DC28" s="710"/>
      <c r="DD28" s="674">
        <v>2665221</v>
      </c>
      <c r="DE28" s="656"/>
      <c r="DF28" s="656"/>
      <c r="DG28" s="656"/>
      <c r="DH28" s="656"/>
      <c r="DI28" s="656"/>
      <c r="DJ28" s="656"/>
      <c r="DK28" s="657"/>
      <c r="DL28" s="674">
        <v>2665221</v>
      </c>
      <c r="DM28" s="656"/>
      <c r="DN28" s="656"/>
      <c r="DO28" s="656"/>
      <c r="DP28" s="656"/>
      <c r="DQ28" s="656"/>
      <c r="DR28" s="656"/>
      <c r="DS28" s="656"/>
      <c r="DT28" s="656"/>
      <c r="DU28" s="656"/>
      <c r="DV28" s="657"/>
      <c r="DW28" s="659">
        <v>14.9</v>
      </c>
      <c r="DX28" s="703"/>
      <c r="DY28" s="703"/>
      <c r="DZ28" s="703"/>
      <c r="EA28" s="703"/>
      <c r="EB28" s="703"/>
      <c r="EC28" s="704"/>
    </row>
    <row r="29" spans="2:133" ht="11.25" customHeight="1" x14ac:dyDescent="0.15">
      <c r="B29" s="652" t="s">
        <v>305</v>
      </c>
      <c r="C29" s="653"/>
      <c r="D29" s="653"/>
      <c r="E29" s="653"/>
      <c r="F29" s="653"/>
      <c r="G29" s="653"/>
      <c r="H29" s="653"/>
      <c r="I29" s="653"/>
      <c r="J29" s="653"/>
      <c r="K29" s="653"/>
      <c r="L29" s="653"/>
      <c r="M29" s="653"/>
      <c r="N29" s="653"/>
      <c r="O29" s="653"/>
      <c r="P29" s="653"/>
      <c r="Q29" s="654"/>
      <c r="R29" s="655">
        <v>241326</v>
      </c>
      <c r="S29" s="656"/>
      <c r="T29" s="656"/>
      <c r="U29" s="656"/>
      <c r="V29" s="656"/>
      <c r="W29" s="656"/>
      <c r="X29" s="656"/>
      <c r="Y29" s="657"/>
      <c r="Z29" s="651">
        <v>0.7</v>
      </c>
      <c r="AA29" s="651"/>
      <c r="AB29" s="651"/>
      <c r="AC29" s="651"/>
      <c r="AD29" s="658" t="s">
        <v>128</v>
      </c>
      <c r="AE29" s="658"/>
      <c r="AF29" s="658"/>
      <c r="AG29" s="658"/>
      <c r="AH29" s="658"/>
      <c r="AI29" s="658"/>
      <c r="AJ29" s="658"/>
      <c r="AK29" s="658"/>
      <c r="AL29" s="659" t="s">
        <v>128</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306</v>
      </c>
      <c r="CE29" s="734"/>
      <c r="CF29" s="680" t="s">
        <v>70</v>
      </c>
      <c r="CG29" s="681"/>
      <c r="CH29" s="681"/>
      <c r="CI29" s="681"/>
      <c r="CJ29" s="681"/>
      <c r="CK29" s="681"/>
      <c r="CL29" s="681"/>
      <c r="CM29" s="681"/>
      <c r="CN29" s="681"/>
      <c r="CO29" s="681"/>
      <c r="CP29" s="681"/>
      <c r="CQ29" s="682"/>
      <c r="CR29" s="655">
        <v>2684936</v>
      </c>
      <c r="CS29" s="708"/>
      <c r="CT29" s="708"/>
      <c r="CU29" s="708"/>
      <c r="CV29" s="708"/>
      <c r="CW29" s="708"/>
      <c r="CX29" s="708"/>
      <c r="CY29" s="709"/>
      <c r="CZ29" s="659">
        <v>8.8000000000000007</v>
      </c>
      <c r="DA29" s="703"/>
      <c r="DB29" s="703"/>
      <c r="DC29" s="710"/>
      <c r="DD29" s="674">
        <v>2665221</v>
      </c>
      <c r="DE29" s="708"/>
      <c r="DF29" s="708"/>
      <c r="DG29" s="708"/>
      <c r="DH29" s="708"/>
      <c r="DI29" s="708"/>
      <c r="DJ29" s="708"/>
      <c r="DK29" s="709"/>
      <c r="DL29" s="674">
        <v>2665221</v>
      </c>
      <c r="DM29" s="708"/>
      <c r="DN29" s="708"/>
      <c r="DO29" s="708"/>
      <c r="DP29" s="708"/>
      <c r="DQ29" s="708"/>
      <c r="DR29" s="708"/>
      <c r="DS29" s="708"/>
      <c r="DT29" s="708"/>
      <c r="DU29" s="708"/>
      <c r="DV29" s="709"/>
      <c r="DW29" s="659">
        <v>14.9</v>
      </c>
      <c r="DX29" s="703"/>
      <c r="DY29" s="703"/>
      <c r="DZ29" s="703"/>
      <c r="EA29" s="703"/>
      <c r="EB29" s="703"/>
      <c r="EC29" s="704"/>
    </row>
    <row r="30" spans="2:133" ht="11.25" customHeight="1" x14ac:dyDescent="0.15">
      <c r="B30" s="652" t="s">
        <v>307</v>
      </c>
      <c r="C30" s="653"/>
      <c r="D30" s="653"/>
      <c r="E30" s="653"/>
      <c r="F30" s="653"/>
      <c r="G30" s="653"/>
      <c r="H30" s="653"/>
      <c r="I30" s="653"/>
      <c r="J30" s="653"/>
      <c r="K30" s="653"/>
      <c r="L30" s="653"/>
      <c r="M30" s="653"/>
      <c r="N30" s="653"/>
      <c r="O30" s="653"/>
      <c r="P30" s="653"/>
      <c r="Q30" s="654"/>
      <c r="R30" s="655">
        <v>131244</v>
      </c>
      <c r="S30" s="656"/>
      <c r="T30" s="656"/>
      <c r="U30" s="656"/>
      <c r="V30" s="656"/>
      <c r="W30" s="656"/>
      <c r="X30" s="656"/>
      <c r="Y30" s="657"/>
      <c r="Z30" s="651">
        <v>0.4</v>
      </c>
      <c r="AA30" s="651"/>
      <c r="AB30" s="651"/>
      <c r="AC30" s="651"/>
      <c r="AD30" s="658">
        <v>14220</v>
      </c>
      <c r="AE30" s="658"/>
      <c r="AF30" s="658"/>
      <c r="AG30" s="658"/>
      <c r="AH30" s="658"/>
      <c r="AI30" s="658"/>
      <c r="AJ30" s="658"/>
      <c r="AK30" s="658"/>
      <c r="AL30" s="659">
        <v>0.1</v>
      </c>
      <c r="AM30" s="660"/>
      <c r="AN30" s="660"/>
      <c r="AO30" s="661"/>
      <c r="AP30" s="641" t="s">
        <v>225</v>
      </c>
      <c r="AQ30" s="642"/>
      <c r="AR30" s="642"/>
      <c r="AS30" s="642"/>
      <c r="AT30" s="642"/>
      <c r="AU30" s="642"/>
      <c r="AV30" s="642"/>
      <c r="AW30" s="642"/>
      <c r="AX30" s="642"/>
      <c r="AY30" s="642"/>
      <c r="AZ30" s="642"/>
      <c r="BA30" s="642"/>
      <c r="BB30" s="642"/>
      <c r="BC30" s="642"/>
      <c r="BD30" s="642"/>
      <c r="BE30" s="642"/>
      <c r="BF30" s="643"/>
      <c r="BG30" s="641" t="s">
        <v>308</v>
      </c>
      <c r="BH30" s="712"/>
      <c r="BI30" s="712"/>
      <c r="BJ30" s="712"/>
      <c r="BK30" s="712"/>
      <c r="BL30" s="712"/>
      <c r="BM30" s="712"/>
      <c r="BN30" s="712"/>
      <c r="BO30" s="712"/>
      <c r="BP30" s="712"/>
      <c r="BQ30" s="713"/>
      <c r="BR30" s="641" t="s">
        <v>309</v>
      </c>
      <c r="BS30" s="712"/>
      <c r="BT30" s="712"/>
      <c r="BU30" s="712"/>
      <c r="BV30" s="712"/>
      <c r="BW30" s="712"/>
      <c r="BX30" s="712"/>
      <c r="BY30" s="712"/>
      <c r="BZ30" s="712"/>
      <c r="CA30" s="712"/>
      <c r="CB30" s="713"/>
      <c r="CD30" s="735"/>
      <c r="CE30" s="736"/>
      <c r="CF30" s="680" t="s">
        <v>310</v>
      </c>
      <c r="CG30" s="681"/>
      <c r="CH30" s="681"/>
      <c r="CI30" s="681"/>
      <c r="CJ30" s="681"/>
      <c r="CK30" s="681"/>
      <c r="CL30" s="681"/>
      <c r="CM30" s="681"/>
      <c r="CN30" s="681"/>
      <c r="CO30" s="681"/>
      <c r="CP30" s="681"/>
      <c r="CQ30" s="682"/>
      <c r="CR30" s="655">
        <v>2569185</v>
      </c>
      <c r="CS30" s="656"/>
      <c r="CT30" s="656"/>
      <c r="CU30" s="656"/>
      <c r="CV30" s="656"/>
      <c r="CW30" s="656"/>
      <c r="CX30" s="656"/>
      <c r="CY30" s="657"/>
      <c r="CZ30" s="659">
        <v>8.4</v>
      </c>
      <c r="DA30" s="703"/>
      <c r="DB30" s="703"/>
      <c r="DC30" s="710"/>
      <c r="DD30" s="674">
        <v>2549470</v>
      </c>
      <c r="DE30" s="656"/>
      <c r="DF30" s="656"/>
      <c r="DG30" s="656"/>
      <c r="DH30" s="656"/>
      <c r="DI30" s="656"/>
      <c r="DJ30" s="656"/>
      <c r="DK30" s="657"/>
      <c r="DL30" s="674">
        <v>2549470</v>
      </c>
      <c r="DM30" s="656"/>
      <c r="DN30" s="656"/>
      <c r="DO30" s="656"/>
      <c r="DP30" s="656"/>
      <c r="DQ30" s="656"/>
      <c r="DR30" s="656"/>
      <c r="DS30" s="656"/>
      <c r="DT30" s="656"/>
      <c r="DU30" s="656"/>
      <c r="DV30" s="657"/>
      <c r="DW30" s="659">
        <v>14.2</v>
      </c>
      <c r="DX30" s="703"/>
      <c r="DY30" s="703"/>
      <c r="DZ30" s="703"/>
      <c r="EA30" s="703"/>
      <c r="EB30" s="703"/>
      <c r="EC30" s="704"/>
    </row>
    <row r="31" spans="2:133" ht="11.25" customHeight="1" x14ac:dyDescent="0.15">
      <c r="B31" s="652" t="s">
        <v>311</v>
      </c>
      <c r="C31" s="653"/>
      <c r="D31" s="653"/>
      <c r="E31" s="653"/>
      <c r="F31" s="653"/>
      <c r="G31" s="653"/>
      <c r="H31" s="653"/>
      <c r="I31" s="653"/>
      <c r="J31" s="653"/>
      <c r="K31" s="653"/>
      <c r="L31" s="653"/>
      <c r="M31" s="653"/>
      <c r="N31" s="653"/>
      <c r="O31" s="653"/>
      <c r="P31" s="653"/>
      <c r="Q31" s="654"/>
      <c r="R31" s="655">
        <v>124817</v>
      </c>
      <c r="S31" s="656"/>
      <c r="T31" s="656"/>
      <c r="U31" s="656"/>
      <c r="V31" s="656"/>
      <c r="W31" s="656"/>
      <c r="X31" s="656"/>
      <c r="Y31" s="657"/>
      <c r="Z31" s="651">
        <v>0.4</v>
      </c>
      <c r="AA31" s="651"/>
      <c r="AB31" s="651"/>
      <c r="AC31" s="651"/>
      <c r="AD31" s="658" t="s">
        <v>128</v>
      </c>
      <c r="AE31" s="658"/>
      <c r="AF31" s="658"/>
      <c r="AG31" s="658"/>
      <c r="AH31" s="658"/>
      <c r="AI31" s="658"/>
      <c r="AJ31" s="658"/>
      <c r="AK31" s="658"/>
      <c r="AL31" s="659" t="s">
        <v>128</v>
      </c>
      <c r="AM31" s="660"/>
      <c r="AN31" s="660"/>
      <c r="AO31" s="661"/>
      <c r="AP31" s="717" t="s">
        <v>312</v>
      </c>
      <c r="AQ31" s="718"/>
      <c r="AR31" s="718"/>
      <c r="AS31" s="718"/>
      <c r="AT31" s="723" t="s">
        <v>313</v>
      </c>
      <c r="AU31" s="360"/>
      <c r="AV31" s="360"/>
      <c r="AW31" s="360"/>
      <c r="AX31" s="663" t="s">
        <v>188</v>
      </c>
      <c r="AY31" s="664"/>
      <c r="AZ31" s="664"/>
      <c r="BA31" s="664"/>
      <c r="BB31" s="664"/>
      <c r="BC31" s="664"/>
      <c r="BD31" s="664"/>
      <c r="BE31" s="664"/>
      <c r="BF31" s="665"/>
      <c r="BG31" s="714">
        <v>98.9</v>
      </c>
      <c r="BH31" s="715"/>
      <c r="BI31" s="715"/>
      <c r="BJ31" s="715"/>
      <c r="BK31" s="715"/>
      <c r="BL31" s="715"/>
      <c r="BM31" s="672">
        <v>96.3</v>
      </c>
      <c r="BN31" s="715"/>
      <c r="BO31" s="715"/>
      <c r="BP31" s="715"/>
      <c r="BQ31" s="716"/>
      <c r="BR31" s="714">
        <v>97.8</v>
      </c>
      <c r="BS31" s="715"/>
      <c r="BT31" s="715"/>
      <c r="BU31" s="715"/>
      <c r="BV31" s="715"/>
      <c r="BW31" s="715"/>
      <c r="BX31" s="672">
        <v>95.1</v>
      </c>
      <c r="BY31" s="715"/>
      <c r="BZ31" s="715"/>
      <c r="CA31" s="715"/>
      <c r="CB31" s="716"/>
      <c r="CD31" s="735"/>
      <c r="CE31" s="736"/>
      <c r="CF31" s="680" t="s">
        <v>314</v>
      </c>
      <c r="CG31" s="681"/>
      <c r="CH31" s="681"/>
      <c r="CI31" s="681"/>
      <c r="CJ31" s="681"/>
      <c r="CK31" s="681"/>
      <c r="CL31" s="681"/>
      <c r="CM31" s="681"/>
      <c r="CN31" s="681"/>
      <c r="CO31" s="681"/>
      <c r="CP31" s="681"/>
      <c r="CQ31" s="682"/>
      <c r="CR31" s="655">
        <v>115751</v>
      </c>
      <c r="CS31" s="708"/>
      <c r="CT31" s="708"/>
      <c r="CU31" s="708"/>
      <c r="CV31" s="708"/>
      <c r="CW31" s="708"/>
      <c r="CX31" s="708"/>
      <c r="CY31" s="709"/>
      <c r="CZ31" s="659">
        <v>0.4</v>
      </c>
      <c r="DA31" s="703"/>
      <c r="DB31" s="703"/>
      <c r="DC31" s="710"/>
      <c r="DD31" s="674">
        <v>115751</v>
      </c>
      <c r="DE31" s="708"/>
      <c r="DF31" s="708"/>
      <c r="DG31" s="708"/>
      <c r="DH31" s="708"/>
      <c r="DI31" s="708"/>
      <c r="DJ31" s="708"/>
      <c r="DK31" s="709"/>
      <c r="DL31" s="674">
        <v>115751</v>
      </c>
      <c r="DM31" s="708"/>
      <c r="DN31" s="708"/>
      <c r="DO31" s="708"/>
      <c r="DP31" s="708"/>
      <c r="DQ31" s="708"/>
      <c r="DR31" s="708"/>
      <c r="DS31" s="708"/>
      <c r="DT31" s="708"/>
      <c r="DU31" s="708"/>
      <c r="DV31" s="709"/>
      <c r="DW31" s="659">
        <v>0.6</v>
      </c>
      <c r="DX31" s="703"/>
      <c r="DY31" s="703"/>
      <c r="DZ31" s="703"/>
      <c r="EA31" s="703"/>
      <c r="EB31" s="703"/>
      <c r="EC31" s="704"/>
    </row>
    <row r="32" spans="2:133" ht="11.25" customHeight="1" x14ac:dyDescent="0.15">
      <c r="B32" s="652" t="s">
        <v>315</v>
      </c>
      <c r="C32" s="653"/>
      <c r="D32" s="653"/>
      <c r="E32" s="653"/>
      <c r="F32" s="653"/>
      <c r="G32" s="653"/>
      <c r="H32" s="653"/>
      <c r="I32" s="653"/>
      <c r="J32" s="653"/>
      <c r="K32" s="653"/>
      <c r="L32" s="653"/>
      <c r="M32" s="653"/>
      <c r="N32" s="653"/>
      <c r="O32" s="653"/>
      <c r="P32" s="653"/>
      <c r="Q32" s="654"/>
      <c r="R32" s="655">
        <v>6882811</v>
      </c>
      <c r="S32" s="656"/>
      <c r="T32" s="656"/>
      <c r="U32" s="656"/>
      <c r="V32" s="656"/>
      <c r="W32" s="656"/>
      <c r="X32" s="656"/>
      <c r="Y32" s="657"/>
      <c r="Z32" s="651">
        <v>21.1</v>
      </c>
      <c r="AA32" s="651"/>
      <c r="AB32" s="651"/>
      <c r="AC32" s="651"/>
      <c r="AD32" s="658" t="s">
        <v>128</v>
      </c>
      <c r="AE32" s="658"/>
      <c r="AF32" s="658"/>
      <c r="AG32" s="658"/>
      <c r="AH32" s="658"/>
      <c r="AI32" s="658"/>
      <c r="AJ32" s="658"/>
      <c r="AK32" s="658"/>
      <c r="AL32" s="659" t="s">
        <v>128</v>
      </c>
      <c r="AM32" s="660"/>
      <c r="AN32" s="660"/>
      <c r="AO32" s="661"/>
      <c r="AP32" s="719"/>
      <c r="AQ32" s="720"/>
      <c r="AR32" s="720"/>
      <c r="AS32" s="720"/>
      <c r="AT32" s="724"/>
      <c r="AU32" s="361" t="s">
        <v>316</v>
      </c>
      <c r="AV32" s="361"/>
      <c r="AW32" s="361"/>
      <c r="AX32" s="652" t="s">
        <v>317</v>
      </c>
      <c r="AY32" s="653"/>
      <c r="AZ32" s="653"/>
      <c r="BA32" s="653"/>
      <c r="BB32" s="653"/>
      <c r="BC32" s="653"/>
      <c r="BD32" s="653"/>
      <c r="BE32" s="653"/>
      <c r="BF32" s="654"/>
      <c r="BG32" s="726">
        <v>98.7</v>
      </c>
      <c r="BH32" s="708"/>
      <c r="BI32" s="708"/>
      <c r="BJ32" s="708"/>
      <c r="BK32" s="708"/>
      <c r="BL32" s="708"/>
      <c r="BM32" s="660">
        <v>95.7</v>
      </c>
      <c r="BN32" s="727"/>
      <c r="BO32" s="727"/>
      <c r="BP32" s="727"/>
      <c r="BQ32" s="728"/>
      <c r="BR32" s="726">
        <v>98.6</v>
      </c>
      <c r="BS32" s="708"/>
      <c r="BT32" s="708"/>
      <c r="BU32" s="708"/>
      <c r="BV32" s="708"/>
      <c r="BW32" s="708"/>
      <c r="BX32" s="660">
        <v>95.4</v>
      </c>
      <c r="BY32" s="727"/>
      <c r="BZ32" s="727"/>
      <c r="CA32" s="727"/>
      <c r="CB32" s="728"/>
      <c r="CD32" s="737"/>
      <c r="CE32" s="738"/>
      <c r="CF32" s="680" t="s">
        <v>318</v>
      </c>
      <c r="CG32" s="681"/>
      <c r="CH32" s="681"/>
      <c r="CI32" s="681"/>
      <c r="CJ32" s="681"/>
      <c r="CK32" s="681"/>
      <c r="CL32" s="681"/>
      <c r="CM32" s="681"/>
      <c r="CN32" s="681"/>
      <c r="CO32" s="681"/>
      <c r="CP32" s="681"/>
      <c r="CQ32" s="682"/>
      <c r="CR32" s="655" t="s">
        <v>128</v>
      </c>
      <c r="CS32" s="656"/>
      <c r="CT32" s="656"/>
      <c r="CU32" s="656"/>
      <c r="CV32" s="656"/>
      <c r="CW32" s="656"/>
      <c r="CX32" s="656"/>
      <c r="CY32" s="657"/>
      <c r="CZ32" s="659" t="s">
        <v>128</v>
      </c>
      <c r="DA32" s="703"/>
      <c r="DB32" s="703"/>
      <c r="DC32" s="710"/>
      <c r="DD32" s="674" t="s">
        <v>128</v>
      </c>
      <c r="DE32" s="656"/>
      <c r="DF32" s="656"/>
      <c r="DG32" s="656"/>
      <c r="DH32" s="656"/>
      <c r="DI32" s="656"/>
      <c r="DJ32" s="656"/>
      <c r="DK32" s="657"/>
      <c r="DL32" s="674" t="s">
        <v>128</v>
      </c>
      <c r="DM32" s="656"/>
      <c r="DN32" s="656"/>
      <c r="DO32" s="656"/>
      <c r="DP32" s="656"/>
      <c r="DQ32" s="656"/>
      <c r="DR32" s="656"/>
      <c r="DS32" s="656"/>
      <c r="DT32" s="656"/>
      <c r="DU32" s="656"/>
      <c r="DV32" s="657"/>
      <c r="DW32" s="659" t="s">
        <v>128</v>
      </c>
      <c r="DX32" s="703"/>
      <c r="DY32" s="703"/>
      <c r="DZ32" s="703"/>
      <c r="EA32" s="703"/>
      <c r="EB32" s="703"/>
      <c r="EC32" s="704"/>
    </row>
    <row r="33" spans="2:133" ht="11.25" customHeight="1" x14ac:dyDescent="0.15">
      <c r="B33" s="699" t="s">
        <v>319</v>
      </c>
      <c r="C33" s="700"/>
      <c r="D33" s="700"/>
      <c r="E33" s="700"/>
      <c r="F33" s="700"/>
      <c r="G33" s="700"/>
      <c r="H33" s="700"/>
      <c r="I33" s="700"/>
      <c r="J33" s="700"/>
      <c r="K33" s="700"/>
      <c r="L33" s="700"/>
      <c r="M33" s="700"/>
      <c r="N33" s="700"/>
      <c r="O33" s="700"/>
      <c r="P33" s="700"/>
      <c r="Q33" s="701"/>
      <c r="R33" s="655" t="s">
        <v>128</v>
      </c>
      <c r="S33" s="656"/>
      <c r="T33" s="656"/>
      <c r="U33" s="656"/>
      <c r="V33" s="656"/>
      <c r="W33" s="656"/>
      <c r="X33" s="656"/>
      <c r="Y33" s="657"/>
      <c r="Z33" s="651" t="s">
        <v>128</v>
      </c>
      <c r="AA33" s="651"/>
      <c r="AB33" s="651"/>
      <c r="AC33" s="651"/>
      <c r="AD33" s="658" t="s">
        <v>128</v>
      </c>
      <c r="AE33" s="658"/>
      <c r="AF33" s="658"/>
      <c r="AG33" s="658"/>
      <c r="AH33" s="658"/>
      <c r="AI33" s="658"/>
      <c r="AJ33" s="658"/>
      <c r="AK33" s="658"/>
      <c r="AL33" s="659" t="s">
        <v>128</v>
      </c>
      <c r="AM33" s="660"/>
      <c r="AN33" s="660"/>
      <c r="AO33" s="661"/>
      <c r="AP33" s="721"/>
      <c r="AQ33" s="722"/>
      <c r="AR33" s="722"/>
      <c r="AS33" s="722"/>
      <c r="AT33" s="725"/>
      <c r="AU33" s="362"/>
      <c r="AV33" s="362"/>
      <c r="AW33" s="362"/>
      <c r="AX33" s="705" t="s">
        <v>320</v>
      </c>
      <c r="AY33" s="706"/>
      <c r="AZ33" s="706"/>
      <c r="BA33" s="706"/>
      <c r="BB33" s="706"/>
      <c r="BC33" s="706"/>
      <c r="BD33" s="706"/>
      <c r="BE33" s="706"/>
      <c r="BF33" s="707"/>
      <c r="BG33" s="729">
        <v>99.1</v>
      </c>
      <c r="BH33" s="730"/>
      <c r="BI33" s="730"/>
      <c r="BJ33" s="730"/>
      <c r="BK33" s="730"/>
      <c r="BL33" s="730"/>
      <c r="BM33" s="731">
        <v>96.6</v>
      </c>
      <c r="BN33" s="730"/>
      <c r="BO33" s="730"/>
      <c r="BP33" s="730"/>
      <c r="BQ33" s="732"/>
      <c r="BR33" s="729">
        <v>96.9</v>
      </c>
      <c r="BS33" s="730"/>
      <c r="BT33" s="730"/>
      <c r="BU33" s="730"/>
      <c r="BV33" s="730"/>
      <c r="BW33" s="730"/>
      <c r="BX33" s="731">
        <v>94.5</v>
      </c>
      <c r="BY33" s="730"/>
      <c r="BZ33" s="730"/>
      <c r="CA33" s="730"/>
      <c r="CB33" s="732"/>
      <c r="CD33" s="680" t="s">
        <v>321</v>
      </c>
      <c r="CE33" s="681"/>
      <c r="CF33" s="681"/>
      <c r="CG33" s="681"/>
      <c r="CH33" s="681"/>
      <c r="CI33" s="681"/>
      <c r="CJ33" s="681"/>
      <c r="CK33" s="681"/>
      <c r="CL33" s="681"/>
      <c r="CM33" s="681"/>
      <c r="CN33" s="681"/>
      <c r="CO33" s="681"/>
      <c r="CP33" s="681"/>
      <c r="CQ33" s="682"/>
      <c r="CR33" s="655">
        <v>12442179</v>
      </c>
      <c r="CS33" s="708"/>
      <c r="CT33" s="708"/>
      <c r="CU33" s="708"/>
      <c r="CV33" s="708"/>
      <c r="CW33" s="708"/>
      <c r="CX33" s="708"/>
      <c r="CY33" s="709"/>
      <c r="CZ33" s="659">
        <v>40.9</v>
      </c>
      <c r="DA33" s="703"/>
      <c r="DB33" s="703"/>
      <c r="DC33" s="710"/>
      <c r="DD33" s="674">
        <v>9699301</v>
      </c>
      <c r="DE33" s="708"/>
      <c r="DF33" s="708"/>
      <c r="DG33" s="708"/>
      <c r="DH33" s="708"/>
      <c r="DI33" s="708"/>
      <c r="DJ33" s="708"/>
      <c r="DK33" s="709"/>
      <c r="DL33" s="674">
        <v>5903565</v>
      </c>
      <c r="DM33" s="708"/>
      <c r="DN33" s="708"/>
      <c r="DO33" s="708"/>
      <c r="DP33" s="708"/>
      <c r="DQ33" s="708"/>
      <c r="DR33" s="708"/>
      <c r="DS33" s="708"/>
      <c r="DT33" s="708"/>
      <c r="DU33" s="708"/>
      <c r="DV33" s="709"/>
      <c r="DW33" s="659">
        <v>32.9</v>
      </c>
      <c r="DX33" s="703"/>
      <c r="DY33" s="703"/>
      <c r="DZ33" s="703"/>
      <c r="EA33" s="703"/>
      <c r="EB33" s="703"/>
      <c r="EC33" s="704"/>
    </row>
    <row r="34" spans="2:133" ht="11.25" customHeight="1" x14ac:dyDescent="0.15">
      <c r="B34" s="652" t="s">
        <v>322</v>
      </c>
      <c r="C34" s="653"/>
      <c r="D34" s="653"/>
      <c r="E34" s="653"/>
      <c r="F34" s="653"/>
      <c r="G34" s="653"/>
      <c r="H34" s="653"/>
      <c r="I34" s="653"/>
      <c r="J34" s="653"/>
      <c r="K34" s="653"/>
      <c r="L34" s="653"/>
      <c r="M34" s="653"/>
      <c r="N34" s="653"/>
      <c r="O34" s="653"/>
      <c r="P34" s="653"/>
      <c r="Q34" s="654"/>
      <c r="R34" s="655">
        <v>1852044</v>
      </c>
      <c r="S34" s="656"/>
      <c r="T34" s="656"/>
      <c r="U34" s="656"/>
      <c r="V34" s="656"/>
      <c r="W34" s="656"/>
      <c r="X34" s="656"/>
      <c r="Y34" s="657"/>
      <c r="Z34" s="651">
        <v>5.7</v>
      </c>
      <c r="AA34" s="651"/>
      <c r="AB34" s="651"/>
      <c r="AC34" s="651"/>
      <c r="AD34" s="658" t="s">
        <v>128</v>
      </c>
      <c r="AE34" s="658"/>
      <c r="AF34" s="658"/>
      <c r="AG34" s="658"/>
      <c r="AH34" s="658"/>
      <c r="AI34" s="658"/>
      <c r="AJ34" s="658"/>
      <c r="AK34" s="658"/>
      <c r="AL34" s="659" t="s">
        <v>128</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323</v>
      </c>
      <c r="CE34" s="681"/>
      <c r="CF34" s="681"/>
      <c r="CG34" s="681"/>
      <c r="CH34" s="681"/>
      <c r="CI34" s="681"/>
      <c r="CJ34" s="681"/>
      <c r="CK34" s="681"/>
      <c r="CL34" s="681"/>
      <c r="CM34" s="681"/>
      <c r="CN34" s="681"/>
      <c r="CO34" s="681"/>
      <c r="CP34" s="681"/>
      <c r="CQ34" s="682"/>
      <c r="CR34" s="655">
        <v>3845333</v>
      </c>
      <c r="CS34" s="656"/>
      <c r="CT34" s="656"/>
      <c r="CU34" s="656"/>
      <c r="CV34" s="656"/>
      <c r="CW34" s="656"/>
      <c r="CX34" s="656"/>
      <c r="CY34" s="657"/>
      <c r="CZ34" s="659">
        <v>12.6</v>
      </c>
      <c r="DA34" s="703"/>
      <c r="DB34" s="703"/>
      <c r="DC34" s="710"/>
      <c r="DD34" s="674">
        <v>2536573</v>
      </c>
      <c r="DE34" s="656"/>
      <c r="DF34" s="656"/>
      <c r="DG34" s="656"/>
      <c r="DH34" s="656"/>
      <c r="DI34" s="656"/>
      <c r="DJ34" s="656"/>
      <c r="DK34" s="657"/>
      <c r="DL34" s="674">
        <v>2306804</v>
      </c>
      <c r="DM34" s="656"/>
      <c r="DN34" s="656"/>
      <c r="DO34" s="656"/>
      <c r="DP34" s="656"/>
      <c r="DQ34" s="656"/>
      <c r="DR34" s="656"/>
      <c r="DS34" s="656"/>
      <c r="DT34" s="656"/>
      <c r="DU34" s="656"/>
      <c r="DV34" s="657"/>
      <c r="DW34" s="659">
        <v>12.9</v>
      </c>
      <c r="DX34" s="703"/>
      <c r="DY34" s="703"/>
      <c r="DZ34" s="703"/>
      <c r="EA34" s="703"/>
      <c r="EB34" s="703"/>
      <c r="EC34" s="704"/>
    </row>
    <row r="35" spans="2:133" ht="11.25" customHeight="1" x14ac:dyDescent="0.15">
      <c r="B35" s="652" t="s">
        <v>324</v>
      </c>
      <c r="C35" s="653"/>
      <c r="D35" s="653"/>
      <c r="E35" s="653"/>
      <c r="F35" s="653"/>
      <c r="G35" s="653"/>
      <c r="H35" s="653"/>
      <c r="I35" s="653"/>
      <c r="J35" s="653"/>
      <c r="K35" s="653"/>
      <c r="L35" s="653"/>
      <c r="M35" s="653"/>
      <c r="N35" s="653"/>
      <c r="O35" s="653"/>
      <c r="P35" s="653"/>
      <c r="Q35" s="654"/>
      <c r="R35" s="655">
        <v>601201</v>
      </c>
      <c r="S35" s="656"/>
      <c r="T35" s="656"/>
      <c r="U35" s="656"/>
      <c r="V35" s="656"/>
      <c r="W35" s="656"/>
      <c r="X35" s="656"/>
      <c r="Y35" s="657"/>
      <c r="Z35" s="651">
        <v>1.8</v>
      </c>
      <c r="AA35" s="651"/>
      <c r="AB35" s="651"/>
      <c r="AC35" s="651"/>
      <c r="AD35" s="658">
        <v>4735</v>
      </c>
      <c r="AE35" s="658"/>
      <c r="AF35" s="658"/>
      <c r="AG35" s="658"/>
      <c r="AH35" s="658"/>
      <c r="AI35" s="658"/>
      <c r="AJ35" s="658"/>
      <c r="AK35" s="658"/>
      <c r="AL35" s="659">
        <v>0</v>
      </c>
      <c r="AM35" s="660"/>
      <c r="AN35" s="660"/>
      <c r="AO35" s="661"/>
      <c r="AP35" s="218"/>
      <c r="AQ35" s="641" t="s">
        <v>325</v>
      </c>
      <c r="AR35" s="642"/>
      <c r="AS35" s="642"/>
      <c r="AT35" s="642"/>
      <c r="AU35" s="642"/>
      <c r="AV35" s="642"/>
      <c r="AW35" s="642"/>
      <c r="AX35" s="642"/>
      <c r="AY35" s="642"/>
      <c r="AZ35" s="642"/>
      <c r="BA35" s="642"/>
      <c r="BB35" s="642"/>
      <c r="BC35" s="642"/>
      <c r="BD35" s="642"/>
      <c r="BE35" s="642"/>
      <c r="BF35" s="643"/>
      <c r="BG35" s="641" t="s">
        <v>326</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327</v>
      </c>
      <c r="CE35" s="681"/>
      <c r="CF35" s="681"/>
      <c r="CG35" s="681"/>
      <c r="CH35" s="681"/>
      <c r="CI35" s="681"/>
      <c r="CJ35" s="681"/>
      <c r="CK35" s="681"/>
      <c r="CL35" s="681"/>
      <c r="CM35" s="681"/>
      <c r="CN35" s="681"/>
      <c r="CO35" s="681"/>
      <c r="CP35" s="681"/>
      <c r="CQ35" s="682"/>
      <c r="CR35" s="655">
        <v>343454</v>
      </c>
      <c r="CS35" s="708"/>
      <c r="CT35" s="708"/>
      <c r="CU35" s="708"/>
      <c r="CV35" s="708"/>
      <c r="CW35" s="708"/>
      <c r="CX35" s="708"/>
      <c r="CY35" s="709"/>
      <c r="CZ35" s="659">
        <v>1.1000000000000001</v>
      </c>
      <c r="DA35" s="703"/>
      <c r="DB35" s="703"/>
      <c r="DC35" s="710"/>
      <c r="DD35" s="674">
        <v>278098</v>
      </c>
      <c r="DE35" s="708"/>
      <c r="DF35" s="708"/>
      <c r="DG35" s="708"/>
      <c r="DH35" s="708"/>
      <c r="DI35" s="708"/>
      <c r="DJ35" s="708"/>
      <c r="DK35" s="709"/>
      <c r="DL35" s="674">
        <v>272702</v>
      </c>
      <c r="DM35" s="708"/>
      <c r="DN35" s="708"/>
      <c r="DO35" s="708"/>
      <c r="DP35" s="708"/>
      <c r="DQ35" s="708"/>
      <c r="DR35" s="708"/>
      <c r="DS35" s="708"/>
      <c r="DT35" s="708"/>
      <c r="DU35" s="708"/>
      <c r="DV35" s="709"/>
      <c r="DW35" s="659">
        <v>1.5</v>
      </c>
      <c r="DX35" s="703"/>
      <c r="DY35" s="703"/>
      <c r="DZ35" s="703"/>
      <c r="EA35" s="703"/>
      <c r="EB35" s="703"/>
      <c r="EC35" s="704"/>
    </row>
    <row r="36" spans="2:133" ht="11.25" customHeight="1" x14ac:dyDescent="0.15">
      <c r="B36" s="652" t="s">
        <v>328</v>
      </c>
      <c r="C36" s="653"/>
      <c r="D36" s="653"/>
      <c r="E36" s="653"/>
      <c r="F36" s="653"/>
      <c r="G36" s="653"/>
      <c r="H36" s="653"/>
      <c r="I36" s="653"/>
      <c r="J36" s="653"/>
      <c r="K36" s="653"/>
      <c r="L36" s="653"/>
      <c r="M36" s="653"/>
      <c r="N36" s="653"/>
      <c r="O36" s="653"/>
      <c r="P36" s="653"/>
      <c r="Q36" s="654"/>
      <c r="R36" s="655">
        <v>583639</v>
      </c>
      <c r="S36" s="656"/>
      <c r="T36" s="656"/>
      <c r="U36" s="656"/>
      <c r="V36" s="656"/>
      <c r="W36" s="656"/>
      <c r="X36" s="656"/>
      <c r="Y36" s="657"/>
      <c r="Z36" s="651">
        <v>1.8</v>
      </c>
      <c r="AA36" s="651"/>
      <c r="AB36" s="651"/>
      <c r="AC36" s="651"/>
      <c r="AD36" s="658" t="s">
        <v>128</v>
      </c>
      <c r="AE36" s="658"/>
      <c r="AF36" s="658"/>
      <c r="AG36" s="658"/>
      <c r="AH36" s="658"/>
      <c r="AI36" s="658"/>
      <c r="AJ36" s="658"/>
      <c r="AK36" s="658"/>
      <c r="AL36" s="659" t="s">
        <v>128</v>
      </c>
      <c r="AM36" s="660"/>
      <c r="AN36" s="660"/>
      <c r="AO36" s="661"/>
      <c r="AP36" s="218"/>
      <c r="AQ36" s="739" t="s">
        <v>329</v>
      </c>
      <c r="AR36" s="740"/>
      <c r="AS36" s="740"/>
      <c r="AT36" s="740"/>
      <c r="AU36" s="740"/>
      <c r="AV36" s="740"/>
      <c r="AW36" s="740"/>
      <c r="AX36" s="740"/>
      <c r="AY36" s="741"/>
      <c r="AZ36" s="666">
        <v>3439215</v>
      </c>
      <c r="BA36" s="667"/>
      <c r="BB36" s="667"/>
      <c r="BC36" s="667"/>
      <c r="BD36" s="667"/>
      <c r="BE36" s="667"/>
      <c r="BF36" s="742"/>
      <c r="BG36" s="676" t="s">
        <v>330</v>
      </c>
      <c r="BH36" s="677"/>
      <c r="BI36" s="677"/>
      <c r="BJ36" s="677"/>
      <c r="BK36" s="677"/>
      <c r="BL36" s="677"/>
      <c r="BM36" s="677"/>
      <c r="BN36" s="677"/>
      <c r="BO36" s="677"/>
      <c r="BP36" s="677"/>
      <c r="BQ36" s="677"/>
      <c r="BR36" s="677"/>
      <c r="BS36" s="677"/>
      <c r="BT36" s="677"/>
      <c r="BU36" s="678"/>
      <c r="BV36" s="666">
        <v>196392</v>
      </c>
      <c r="BW36" s="667"/>
      <c r="BX36" s="667"/>
      <c r="BY36" s="667"/>
      <c r="BZ36" s="667"/>
      <c r="CA36" s="667"/>
      <c r="CB36" s="742"/>
      <c r="CD36" s="680" t="s">
        <v>331</v>
      </c>
      <c r="CE36" s="681"/>
      <c r="CF36" s="681"/>
      <c r="CG36" s="681"/>
      <c r="CH36" s="681"/>
      <c r="CI36" s="681"/>
      <c r="CJ36" s="681"/>
      <c r="CK36" s="681"/>
      <c r="CL36" s="681"/>
      <c r="CM36" s="681"/>
      <c r="CN36" s="681"/>
      <c r="CO36" s="681"/>
      <c r="CP36" s="681"/>
      <c r="CQ36" s="682"/>
      <c r="CR36" s="655">
        <v>3963921</v>
      </c>
      <c r="CS36" s="656"/>
      <c r="CT36" s="656"/>
      <c r="CU36" s="656"/>
      <c r="CV36" s="656"/>
      <c r="CW36" s="656"/>
      <c r="CX36" s="656"/>
      <c r="CY36" s="657"/>
      <c r="CZ36" s="659">
        <v>13</v>
      </c>
      <c r="DA36" s="703"/>
      <c r="DB36" s="703"/>
      <c r="DC36" s="710"/>
      <c r="DD36" s="674">
        <v>3094500</v>
      </c>
      <c r="DE36" s="656"/>
      <c r="DF36" s="656"/>
      <c r="DG36" s="656"/>
      <c r="DH36" s="656"/>
      <c r="DI36" s="656"/>
      <c r="DJ36" s="656"/>
      <c r="DK36" s="657"/>
      <c r="DL36" s="674">
        <v>1466765</v>
      </c>
      <c r="DM36" s="656"/>
      <c r="DN36" s="656"/>
      <c r="DO36" s="656"/>
      <c r="DP36" s="656"/>
      <c r="DQ36" s="656"/>
      <c r="DR36" s="656"/>
      <c r="DS36" s="656"/>
      <c r="DT36" s="656"/>
      <c r="DU36" s="656"/>
      <c r="DV36" s="657"/>
      <c r="DW36" s="659">
        <v>8.1999999999999993</v>
      </c>
      <c r="DX36" s="703"/>
      <c r="DY36" s="703"/>
      <c r="DZ36" s="703"/>
      <c r="EA36" s="703"/>
      <c r="EB36" s="703"/>
      <c r="EC36" s="704"/>
    </row>
    <row r="37" spans="2:133" ht="11.25" customHeight="1" x14ac:dyDescent="0.15">
      <c r="B37" s="652" t="s">
        <v>332</v>
      </c>
      <c r="C37" s="653"/>
      <c r="D37" s="653"/>
      <c r="E37" s="653"/>
      <c r="F37" s="653"/>
      <c r="G37" s="653"/>
      <c r="H37" s="653"/>
      <c r="I37" s="653"/>
      <c r="J37" s="653"/>
      <c r="K37" s="653"/>
      <c r="L37" s="653"/>
      <c r="M37" s="653"/>
      <c r="N37" s="653"/>
      <c r="O37" s="653"/>
      <c r="P37" s="653"/>
      <c r="Q37" s="654"/>
      <c r="R37" s="655">
        <v>153366</v>
      </c>
      <c r="S37" s="656"/>
      <c r="T37" s="656"/>
      <c r="U37" s="656"/>
      <c r="V37" s="656"/>
      <c r="W37" s="656"/>
      <c r="X37" s="656"/>
      <c r="Y37" s="657"/>
      <c r="Z37" s="651">
        <v>0.5</v>
      </c>
      <c r="AA37" s="651"/>
      <c r="AB37" s="651"/>
      <c r="AC37" s="651"/>
      <c r="AD37" s="658" t="s">
        <v>128</v>
      </c>
      <c r="AE37" s="658"/>
      <c r="AF37" s="658"/>
      <c r="AG37" s="658"/>
      <c r="AH37" s="658"/>
      <c r="AI37" s="658"/>
      <c r="AJ37" s="658"/>
      <c r="AK37" s="658"/>
      <c r="AL37" s="659" t="s">
        <v>128</v>
      </c>
      <c r="AM37" s="660"/>
      <c r="AN37" s="660"/>
      <c r="AO37" s="661"/>
      <c r="AQ37" s="743" t="s">
        <v>333</v>
      </c>
      <c r="AR37" s="744"/>
      <c r="AS37" s="744"/>
      <c r="AT37" s="744"/>
      <c r="AU37" s="744"/>
      <c r="AV37" s="744"/>
      <c r="AW37" s="744"/>
      <c r="AX37" s="744"/>
      <c r="AY37" s="745"/>
      <c r="AZ37" s="655">
        <v>767018</v>
      </c>
      <c r="BA37" s="656"/>
      <c r="BB37" s="656"/>
      <c r="BC37" s="656"/>
      <c r="BD37" s="708"/>
      <c r="BE37" s="708"/>
      <c r="BF37" s="728"/>
      <c r="BG37" s="680" t="s">
        <v>334</v>
      </c>
      <c r="BH37" s="681"/>
      <c r="BI37" s="681"/>
      <c r="BJ37" s="681"/>
      <c r="BK37" s="681"/>
      <c r="BL37" s="681"/>
      <c r="BM37" s="681"/>
      <c r="BN37" s="681"/>
      <c r="BO37" s="681"/>
      <c r="BP37" s="681"/>
      <c r="BQ37" s="681"/>
      <c r="BR37" s="681"/>
      <c r="BS37" s="681"/>
      <c r="BT37" s="681"/>
      <c r="BU37" s="682"/>
      <c r="BV37" s="655">
        <v>156238</v>
      </c>
      <c r="BW37" s="656"/>
      <c r="BX37" s="656"/>
      <c r="BY37" s="656"/>
      <c r="BZ37" s="656"/>
      <c r="CA37" s="656"/>
      <c r="CB37" s="675"/>
      <c r="CD37" s="680" t="s">
        <v>335</v>
      </c>
      <c r="CE37" s="681"/>
      <c r="CF37" s="681"/>
      <c r="CG37" s="681"/>
      <c r="CH37" s="681"/>
      <c r="CI37" s="681"/>
      <c r="CJ37" s="681"/>
      <c r="CK37" s="681"/>
      <c r="CL37" s="681"/>
      <c r="CM37" s="681"/>
      <c r="CN37" s="681"/>
      <c r="CO37" s="681"/>
      <c r="CP37" s="681"/>
      <c r="CQ37" s="682"/>
      <c r="CR37" s="655">
        <v>676068</v>
      </c>
      <c r="CS37" s="708"/>
      <c r="CT37" s="708"/>
      <c r="CU37" s="708"/>
      <c r="CV37" s="708"/>
      <c r="CW37" s="708"/>
      <c r="CX37" s="708"/>
      <c r="CY37" s="709"/>
      <c r="CZ37" s="659">
        <v>2.2000000000000002</v>
      </c>
      <c r="DA37" s="703"/>
      <c r="DB37" s="703"/>
      <c r="DC37" s="710"/>
      <c r="DD37" s="674">
        <v>676068</v>
      </c>
      <c r="DE37" s="708"/>
      <c r="DF37" s="708"/>
      <c r="DG37" s="708"/>
      <c r="DH37" s="708"/>
      <c r="DI37" s="708"/>
      <c r="DJ37" s="708"/>
      <c r="DK37" s="709"/>
      <c r="DL37" s="674">
        <v>669171</v>
      </c>
      <c r="DM37" s="708"/>
      <c r="DN37" s="708"/>
      <c r="DO37" s="708"/>
      <c r="DP37" s="708"/>
      <c r="DQ37" s="708"/>
      <c r="DR37" s="708"/>
      <c r="DS37" s="708"/>
      <c r="DT37" s="708"/>
      <c r="DU37" s="708"/>
      <c r="DV37" s="709"/>
      <c r="DW37" s="659">
        <v>3.7</v>
      </c>
      <c r="DX37" s="703"/>
      <c r="DY37" s="703"/>
      <c r="DZ37" s="703"/>
      <c r="EA37" s="703"/>
      <c r="EB37" s="703"/>
      <c r="EC37" s="704"/>
    </row>
    <row r="38" spans="2:133" ht="11.25" customHeight="1" x14ac:dyDescent="0.15">
      <c r="B38" s="652" t="s">
        <v>336</v>
      </c>
      <c r="C38" s="653"/>
      <c r="D38" s="653"/>
      <c r="E38" s="653"/>
      <c r="F38" s="653"/>
      <c r="G38" s="653"/>
      <c r="H38" s="653"/>
      <c r="I38" s="653"/>
      <c r="J38" s="653"/>
      <c r="K38" s="653"/>
      <c r="L38" s="653"/>
      <c r="M38" s="653"/>
      <c r="N38" s="653"/>
      <c r="O38" s="653"/>
      <c r="P38" s="653"/>
      <c r="Q38" s="654"/>
      <c r="R38" s="655">
        <v>1153606</v>
      </c>
      <c r="S38" s="656"/>
      <c r="T38" s="656"/>
      <c r="U38" s="656"/>
      <c r="V38" s="656"/>
      <c r="W38" s="656"/>
      <c r="X38" s="656"/>
      <c r="Y38" s="657"/>
      <c r="Z38" s="651">
        <v>3.5</v>
      </c>
      <c r="AA38" s="651"/>
      <c r="AB38" s="651"/>
      <c r="AC38" s="651"/>
      <c r="AD38" s="658" t="s">
        <v>128</v>
      </c>
      <c r="AE38" s="658"/>
      <c r="AF38" s="658"/>
      <c r="AG38" s="658"/>
      <c r="AH38" s="658"/>
      <c r="AI38" s="658"/>
      <c r="AJ38" s="658"/>
      <c r="AK38" s="658"/>
      <c r="AL38" s="659" t="s">
        <v>128</v>
      </c>
      <c r="AM38" s="660"/>
      <c r="AN38" s="660"/>
      <c r="AO38" s="661"/>
      <c r="AQ38" s="743" t="s">
        <v>337</v>
      </c>
      <c r="AR38" s="744"/>
      <c r="AS38" s="744"/>
      <c r="AT38" s="744"/>
      <c r="AU38" s="744"/>
      <c r="AV38" s="744"/>
      <c r="AW38" s="744"/>
      <c r="AX38" s="744"/>
      <c r="AY38" s="745"/>
      <c r="AZ38" s="655">
        <v>182633</v>
      </c>
      <c r="BA38" s="656"/>
      <c r="BB38" s="656"/>
      <c r="BC38" s="656"/>
      <c r="BD38" s="708"/>
      <c r="BE38" s="708"/>
      <c r="BF38" s="728"/>
      <c r="BG38" s="680" t="s">
        <v>338</v>
      </c>
      <c r="BH38" s="681"/>
      <c r="BI38" s="681"/>
      <c r="BJ38" s="681"/>
      <c r="BK38" s="681"/>
      <c r="BL38" s="681"/>
      <c r="BM38" s="681"/>
      <c r="BN38" s="681"/>
      <c r="BO38" s="681"/>
      <c r="BP38" s="681"/>
      <c r="BQ38" s="681"/>
      <c r="BR38" s="681"/>
      <c r="BS38" s="681"/>
      <c r="BT38" s="681"/>
      <c r="BU38" s="682"/>
      <c r="BV38" s="655">
        <v>8217</v>
      </c>
      <c r="BW38" s="656"/>
      <c r="BX38" s="656"/>
      <c r="BY38" s="656"/>
      <c r="BZ38" s="656"/>
      <c r="CA38" s="656"/>
      <c r="CB38" s="675"/>
      <c r="CD38" s="680" t="s">
        <v>339</v>
      </c>
      <c r="CE38" s="681"/>
      <c r="CF38" s="681"/>
      <c r="CG38" s="681"/>
      <c r="CH38" s="681"/>
      <c r="CI38" s="681"/>
      <c r="CJ38" s="681"/>
      <c r="CK38" s="681"/>
      <c r="CL38" s="681"/>
      <c r="CM38" s="681"/>
      <c r="CN38" s="681"/>
      <c r="CO38" s="681"/>
      <c r="CP38" s="681"/>
      <c r="CQ38" s="682"/>
      <c r="CR38" s="655">
        <v>2499293</v>
      </c>
      <c r="CS38" s="656"/>
      <c r="CT38" s="656"/>
      <c r="CU38" s="656"/>
      <c r="CV38" s="656"/>
      <c r="CW38" s="656"/>
      <c r="CX38" s="656"/>
      <c r="CY38" s="657"/>
      <c r="CZ38" s="659">
        <v>8.1999999999999993</v>
      </c>
      <c r="DA38" s="703"/>
      <c r="DB38" s="703"/>
      <c r="DC38" s="710"/>
      <c r="DD38" s="674">
        <v>2090039</v>
      </c>
      <c r="DE38" s="656"/>
      <c r="DF38" s="656"/>
      <c r="DG38" s="656"/>
      <c r="DH38" s="656"/>
      <c r="DI38" s="656"/>
      <c r="DJ38" s="656"/>
      <c r="DK38" s="657"/>
      <c r="DL38" s="674">
        <v>1857294</v>
      </c>
      <c r="DM38" s="656"/>
      <c r="DN38" s="656"/>
      <c r="DO38" s="656"/>
      <c r="DP38" s="656"/>
      <c r="DQ38" s="656"/>
      <c r="DR38" s="656"/>
      <c r="DS38" s="656"/>
      <c r="DT38" s="656"/>
      <c r="DU38" s="656"/>
      <c r="DV38" s="657"/>
      <c r="DW38" s="659">
        <v>10.4</v>
      </c>
      <c r="DX38" s="703"/>
      <c r="DY38" s="703"/>
      <c r="DZ38" s="703"/>
      <c r="EA38" s="703"/>
      <c r="EB38" s="703"/>
      <c r="EC38" s="704"/>
    </row>
    <row r="39" spans="2:133" ht="11.25" customHeight="1" x14ac:dyDescent="0.15">
      <c r="B39" s="652" t="s">
        <v>340</v>
      </c>
      <c r="C39" s="653"/>
      <c r="D39" s="653"/>
      <c r="E39" s="653"/>
      <c r="F39" s="653"/>
      <c r="G39" s="653"/>
      <c r="H39" s="653"/>
      <c r="I39" s="653"/>
      <c r="J39" s="653"/>
      <c r="K39" s="653"/>
      <c r="L39" s="653"/>
      <c r="M39" s="653"/>
      <c r="N39" s="653"/>
      <c r="O39" s="653"/>
      <c r="P39" s="653"/>
      <c r="Q39" s="654"/>
      <c r="R39" s="655">
        <v>266043</v>
      </c>
      <c r="S39" s="656"/>
      <c r="T39" s="656"/>
      <c r="U39" s="656"/>
      <c r="V39" s="656"/>
      <c r="W39" s="656"/>
      <c r="X39" s="656"/>
      <c r="Y39" s="657"/>
      <c r="Z39" s="651">
        <v>0.8</v>
      </c>
      <c r="AA39" s="651"/>
      <c r="AB39" s="651"/>
      <c r="AC39" s="651"/>
      <c r="AD39" s="658">
        <v>39</v>
      </c>
      <c r="AE39" s="658"/>
      <c r="AF39" s="658"/>
      <c r="AG39" s="658"/>
      <c r="AH39" s="658"/>
      <c r="AI39" s="658"/>
      <c r="AJ39" s="658"/>
      <c r="AK39" s="658"/>
      <c r="AL39" s="659">
        <v>0</v>
      </c>
      <c r="AM39" s="660"/>
      <c r="AN39" s="660"/>
      <c r="AO39" s="661"/>
      <c r="AQ39" s="743" t="s">
        <v>341</v>
      </c>
      <c r="AR39" s="744"/>
      <c r="AS39" s="744"/>
      <c r="AT39" s="744"/>
      <c r="AU39" s="744"/>
      <c r="AV39" s="744"/>
      <c r="AW39" s="744"/>
      <c r="AX39" s="744"/>
      <c r="AY39" s="745"/>
      <c r="AZ39" s="655">
        <v>172904</v>
      </c>
      <c r="BA39" s="656"/>
      <c r="BB39" s="656"/>
      <c r="BC39" s="656"/>
      <c r="BD39" s="708"/>
      <c r="BE39" s="708"/>
      <c r="BF39" s="728"/>
      <c r="BG39" s="680" t="s">
        <v>342</v>
      </c>
      <c r="BH39" s="681"/>
      <c r="BI39" s="681"/>
      <c r="BJ39" s="681"/>
      <c r="BK39" s="681"/>
      <c r="BL39" s="681"/>
      <c r="BM39" s="681"/>
      <c r="BN39" s="681"/>
      <c r="BO39" s="681"/>
      <c r="BP39" s="681"/>
      <c r="BQ39" s="681"/>
      <c r="BR39" s="681"/>
      <c r="BS39" s="681"/>
      <c r="BT39" s="681"/>
      <c r="BU39" s="682"/>
      <c r="BV39" s="655">
        <v>12856</v>
      </c>
      <c r="BW39" s="656"/>
      <c r="BX39" s="656"/>
      <c r="BY39" s="656"/>
      <c r="BZ39" s="656"/>
      <c r="CA39" s="656"/>
      <c r="CB39" s="675"/>
      <c r="CD39" s="680" t="s">
        <v>343</v>
      </c>
      <c r="CE39" s="681"/>
      <c r="CF39" s="681"/>
      <c r="CG39" s="681"/>
      <c r="CH39" s="681"/>
      <c r="CI39" s="681"/>
      <c r="CJ39" s="681"/>
      <c r="CK39" s="681"/>
      <c r="CL39" s="681"/>
      <c r="CM39" s="681"/>
      <c r="CN39" s="681"/>
      <c r="CO39" s="681"/>
      <c r="CP39" s="681"/>
      <c r="CQ39" s="682"/>
      <c r="CR39" s="655">
        <v>1725743</v>
      </c>
      <c r="CS39" s="708"/>
      <c r="CT39" s="708"/>
      <c r="CU39" s="708"/>
      <c r="CV39" s="708"/>
      <c r="CW39" s="708"/>
      <c r="CX39" s="708"/>
      <c r="CY39" s="709"/>
      <c r="CZ39" s="659">
        <v>5.7</v>
      </c>
      <c r="DA39" s="703"/>
      <c r="DB39" s="703"/>
      <c r="DC39" s="710"/>
      <c r="DD39" s="674">
        <v>1700056</v>
      </c>
      <c r="DE39" s="708"/>
      <c r="DF39" s="708"/>
      <c r="DG39" s="708"/>
      <c r="DH39" s="708"/>
      <c r="DI39" s="708"/>
      <c r="DJ39" s="708"/>
      <c r="DK39" s="709"/>
      <c r="DL39" s="674" t="s">
        <v>128</v>
      </c>
      <c r="DM39" s="708"/>
      <c r="DN39" s="708"/>
      <c r="DO39" s="708"/>
      <c r="DP39" s="708"/>
      <c r="DQ39" s="708"/>
      <c r="DR39" s="708"/>
      <c r="DS39" s="708"/>
      <c r="DT39" s="708"/>
      <c r="DU39" s="708"/>
      <c r="DV39" s="709"/>
      <c r="DW39" s="659" t="s">
        <v>128</v>
      </c>
      <c r="DX39" s="703"/>
      <c r="DY39" s="703"/>
      <c r="DZ39" s="703"/>
      <c r="EA39" s="703"/>
      <c r="EB39" s="703"/>
      <c r="EC39" s="704"/>
    </row>
    <row r="40" spans="2:133" ht="11.25" customHeight="1" x14ac:dyDescent="0.15">
      <c r="B40" s="652" t="s">
        <v>344</v>
      </c>
      <c r="C40" s="653"/>
      <c r="D40" s="653"/>
      <c r="E40" s="653"/>
      <c r="F40" s="653"/>
      <c r="G40" s="653"/>
      <c r="H40" s="653"/>
      <c r="I40" s="653"/>
      <c r="J40" s="653"/>
      <c r="K40" s="653"/>
      <c r="L40" s="653"/>
      <c r="M40" s="653"/>
      <c r="N40" s="653"/>
      <c r="O40" s="653"/>
      <c r="P40" s="653"/>
      <c r="Q40" s="654"/>
      <c r="R40" s="655">
        <v>2404976</v>
      </c>
      <c r="S40" s="656"/>
      <c r="T40" s="656"/>
      <c r="U40" s="656"/>
      <c r="V40" s="656"/>
      <c r="W40" s="656"/>
      <c r="X40" s="656"/>
      <c r="Y40" s="657"/>
      <c r="Z40" s="651">
        <v>7.4</v>
      </c>
      <c r="AA40" s="651"/>
      <c r="AB40" s="651"/>
      <c r="AC40" s="651"/>
      <c r="AD40" s="658" t="s">
        <v>128</v>
      </c>
      <c r="AE40" s="658"/>
      <c r="AF40" s="658"/>
      <c r="AG40" s="658"/>
      <c r="AH40" s="658"/>
      <c r="AI40" s="658"/>
      <c r="AJ40" s="658"/>
      <c r="AK40" s="658"/>
      <c r="AL40" s="659" t="s">
        <v>128</v>
      </c>
      <c r="AM40" s="660"/>
      <c r="AN40" s="660"/>
      <c r="AO40" s="661"/>
      <c r="AQ40" s="743" t="s">
        <v>345</v>
      </c>
      <c r="AR40" s="744"/>
      <c r="AS40" s="744"/>
      <c r="AT40" s="744"/>
      <c r="AU40" s="744"/>
      <c r="AV40" s="744"/>
      <c r="AW40" s="744"/>
      <c r="AX40" s="744"/>
      <c r="AY40" s="745"/>
      <c r="AZ40" s="655" t="s">
        <v>128</v>
      </c>
      <c r="BA40" s="656"/>
      <c r="BB40" s="656"/>
      <c r="BC40" s="656"/>
      <c r="BD40" s="708"/>
      <c r="BE40" s="708"/>
      <c r="BF40" s="728"/>
      <c r="BG40" s="752" t="s">
        <v>346</v>
      </c>
      <c r="BH40" s="753"/>
      <c r="BI40" s="753"/>
      <c r="BJ40" s="753"/>
      <c r="BK40" s="753"/>
      <c r="BL40" s="363"/>
      <c r="BM40" s="681" t="s">
        <v>347</v>
      </c>
      <c r="BN40" s="681"/>
      <c r="BO40" s="681"/>
      <c r="BP40" s="681"/>
      <c r="BQ40" s="681"/>
      <c r="BR40" s="681"/>
      <c r="BS40" s="681"/>
      <c r="BT40" s="681"/>
      <c r="BU40" s="682"/>
      <c r="BV40" s="655">
        <v>97</v>
      </c>
      <c r="BW40" s="656"/>
      <c r="BX40" s="656"/>
      <c r="BY40" s="656"/>
      <c r="BZ40" s="656"/>
      <c r="CA40" s="656"/>
      <c r="CB40" s="675"/>
      <c r="CD40" s="680" t="s">
        <v>348</v>
      </c>
      <c r="CE40" s="681"/>
      <c r="CF40" s="681"/>
      <c r="CG40" s="681"/>
      <c r="CH40" s="681"/>
      <c r="CI40" s="681"/>
      <c r="CJ40" s="681"/>
      <c r="CK40" s="681"/>
      <c r="CL40" s="681"/>
      <c r="CM40" s="681"/>
      <c r="CN40" s="681"/>
      <c r="CO40" s="681"/>
      <c r="CP40" s="681"/>
      <c r="CQ40" s="682"/>
      <c r="CR40" s="655">
        <v>64435</v>
      </c>
      <c r="CS40" s="656"/>
      <c r="CT40" s="656"/>
      <c r="CU40" s="656"/>
      <c r="CV40" s="656"/>
      <c r="CW40" s="656"/>
      <c r="CX40" s="656"/>
      <c r="CY40" s="657"/>
      <c r="CZ40" s="659">
        <v>0.2</v>
      </c>
      <c r="DA40" s="703"/>
      <c r="DB40" s="703"/>
      <c r="DC40" s="710"/>
      <c r="DD40" s="674">
        <v>35</v>
      </c>
      <c r="DE40" s="656"/>
      <c r="DF40" s="656"/>
      <c r="DG40" s="656"/>
      <c r="DH40" s="656"/>
      <c r="DI40" s="656"/>
      <c r="DJ40" s="656"/>
      <c r="DK40" s="657"/>
      <c r="DL40" s="674" t="s">
        <v>128</v>
      </c>
      <c r="DM40" s="656"/>
      <c r="DN40" s="656"/>
      <c r="DO40" s="656"/>
      <c r="DP40" s="656"/>
      <c r="DQ40" s="656"/>
      <c r="DR40" s="656"/>
      <c r="DS40" s="656"/>
      <c r="DT40" s="656"/>
      <c r="DU40" s="656"/>
      <c r="DV40" s="657"/>
      <c r="DW40" s="659" t="s">
        <v>128</v>
      </c>
      <c r="DX40" s="703"/>
      <c r="DY40" s="703"/>
      <c r="DZ40" s="703"/>
      <c r="EA40" s="703"/>
      <c r="EB40" s="703"/>
      <c r="EC40" s="704"/>
    </row>
    <row r="41" spans="2:133" ht="11.25" customHeight="1" x14ac:dyDescent="0.15">
      <c r="B41" s="652" t="s">
        <v>349</v>
      </c>
      <c r="C41" s="653"/>
      <c r="D41" s="653"/>
      <c r="E41" s="653"/>
      <c r="F41" s="653"/>
      <c r="G41" s="653"/>
      <c r="H41" s="653"/>
      <c r="I41" s="653"/>
      <c r="J41" s="653"/>
      <c r="K41" s="653"/>
      <c r="L41" s="653"/>
      <c r="M41" s="653"/>
      <c r="N41" s="653"/>
      <c r="O41" s="653"/>
      <c r="P41" s="653"/>
      <c r="Q41" s="654"/>
      <c r="R41" s="655" t="s">
        <v>128</v>
      </c>
      <c r="S41" s="656"/>
      <c r="T41" s="656"/>
      <c r="U41" s="656"/>
      <c r="V41" s="656"/>
      <c r="W41" s="656"/>
      <c r="X41" s="656"/>
      <c r="Y41" s="657"/>
      <c r="Z41" s="651" t="s">
        <v>128</v>
      </c>
      <c r="AA41" s="651"/>
      <c r="AB41" s="651"/>
      <c r="AC41" s="651"/>
      <c r="AD41" s="658" t="s">
        <v>128</v>
      </c>
      <c r="AE41" s="658"/>
      <c r="AF41" s="658"/>
      <c r="AG41" s="658"/>
      <c r="AH41" s="658"/>
      <c r="AI41" s="658"/>
      <c r="AJ41" s="658"/>
      <c r="AK41" s="658"/>
      <c r="AL41" s="659" t="s">
        <v>128</v>
      </c>
      <c r="AM41" s="660"/>
      <c r="AN41" s="660"/>
      <c r="AO41" s="661"/>
      <c r="AQ41" s="743" t="s">
        <v>350</v>
      </c>
      <c r="AR41" s="744"/>
      <c r="AS41" s="744"/>
      <c r="AT41" s="744"/>
      <c r="AU41" s="744"/>
      <c r="AV41" s="744"/>
      <c r="AW41" s="744"/>
      <c r="AX41" s="744"/>
      <c r="AY41" s="745"/>
      <c r="AZ41" s="655">
        <v>456632</v>
      </c>
      <c r="BA41" s="656"/>
      <c r="BB41" s="656"/>
      <c r="BC41" s="656"/>
      <c r="BD41" s="708"/>
      <c r="BE41" s="708"/>
      <c r="BF41" s="728"/>
      <c r="BG41" s="752"/>
      <c r="BH41" s="753"/>
      <c r="BI41" s="753"/>
      <c r="BJ41" s="753"/>
      <c r="BK41" s="753"/>
      <c r="BL41" s="363"/>
      <c r="BM41" s="681" t="s">
        <v>351</v>
      </c>
      <c r="BN41" s="681"/>
      <c r="BO41" s="681"/>
      <c r="BP41" s="681"/>
      <c r="BQ41" s="681"/>
      <c r="BR41" s="681"/>
      <c r="BS41" s="681"/>
      <c r="BT41" s="681"/>
      <c r="BU41" s="682"/>
      <c r="BV41" s="655" t="s">
        <v>128</v>
      </c>
      <c r="BW41" s="656"/>
      <c r="BX41" s="656"/>
      <c r="BY41" s="656"/>
      <c r="BZ41" s="656"/>
      <c r="CA41" s="656"/>
      <c r="CB41" s="675"/>
      <c r="CD41" s="680" t="s">
        <v>352</v>
      </c>
      <c r="CE41" s="681"/>
      <c r="CF41" s="681"/>
      <c r="CG41" s="681"/>
      <c r="CH41" s="681"/>
      <c r="CI41" s="681"/>
      <c r="CJ41" s="681"/>
      <c r="CK41" s="681"/>
      <c r="CL41" s="681"/>
      <c r="CM41" s="681"/>
      <c r="CN41" s="681"/>
      <c r="CO41" s="681"/>
      <c r="CP41" s="681"/>
      <c r="CQ41" s="682"/>
      <c r="CR41" s="655" t="s">
        <v>128</v>
      </c>
      <c r="CS41" s="708"/>
      <c r="CT41" s="708"/>
      <c r="CU41" s="708"/>
      <c r="CV41" s="708"/>
      <c r="CW41" s="708"/>
      <c r="CX41" s="708"/>
      <c r="CY41" s="709"/>
      <c r="CZ41" s="659" t="s">
        <v>128</v>
      </c>
      <c r="DA41" s="703"/>
      <c r="DB41" s="703"/>
      <c r="DC41" s="710"/>
      <c r="DD41" s="674" t="s">
        <v>128</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15">
      <c r="B42" s="652" t="s">
        <v>353</v>
      </c>
      <c r="C42" s="653"/>
      <c r="D42" s="653"/>
      <c r="E42" s="653"/>
      <c r="F42" s="653"/>
      <c r="G42" s="653"/>
      <c r="H42" s="653"/>
      <c r="I42" s="653"/>
      <c r="J42" s="653"/>
      <c r="K42" s="653"/>
      <c r="L42" s="653"/>
      <c r="M42" s="653"/>
      <c r="N42" s="653"/>
      <c r="O42" s="653"/>
      <c r="P42" s="653"/>
      <c r="Q42" s="654"/>
      <c r="R42" s="655" t="s">
        <v>128</v>
      </c>
      <c r="S42" s="656"/>
      <c r="T42" s="656"/>
      <c r="U42" s="656"/>
      <c r="V42" s="656"/>
      <c r="W42" s="656"/>
      <c r="X42" s="656"/>
      <c r="Y42" s="657"/>
      <c r="Z42" s="651" t="s">
        <v>128</v>
      </c>
      <c r="AA42" s="651"/>
      <c r="AB42" s="651"/>
      <c r="AC42" s="651"/>
      <c r="AD42" s="658" t="s">
        <v>128</v>
      </c>
      <c r="AE42" s="658"/>
      <c r="AF42" s="658"/>
      <c r="AG42" s="658"/>
      <c r="AH42" s="658"/>
      <c r="AI42" s="658"/>
      <c r="AJ42" s="658"/>
      <c r="AK42" s="658"/>
      <c r="AL42" s="659" t="s">
        <v>128</v>
      </c>
      <c r="AM42" s="660"/>
      <c r="AN42" s="660"/>
      <c r="AO42" s="661"/>
      <c r="AQ42" s="759" t="s">
        <v>354</v>
      </c>
      <c r="AR42" s="760"/>
      <c r="AS42" s="760"/>
      <c r="AT42" s="760"/>
      <c r="AU42" s="760"/>
      <c r="AV42" s="760"/>
      <c r="AW42" s="760"/>
      <c r="AX42" s="760"/>
      <c r="AY42" s="761"/>
      <c r="AZ42" s="756">
        <v>1860028</v>
      </c>
      <c r="BA42" s="757"/>
      <c r="BB42" s="757"/>
      <c r="BC42" s="757"/>
      <c r="BD42" s="730"/>
      <c r="BE42" s="730"/>
      <c r="BF42" s="732"/>
      <c r="BG42" s="754"/>
      <c r="BH42" s="755"/>
      <c r="BI42" s="755"/>
      <c r="BJ42" s="755"/>
      <c r="BK42" s="755"/>
      <c r="BL42" s="364"/>
      <c r="BM42" s="688" t="s">
        <v>355</v>
      </c>
      <c r="BN42" s="688"/>
      <c r="BO42" s="688"/>
      <c r="BP42" s="688"/>
      <c r="BQ42" s="688"/>
      <c r="BR42" s="688"/>
      <c r="BS42" s="688"/>
      <c r="BT42" s="688"/>
      <c r="BU42" s="689"/>
      <c r="BV42" s="756">
        <v>399</v>
      </c>
      <c r="BW42" s="757"/>
      <c r="BX42" s="757"/>
      <c r="BY42" s="757"/>
      <c r="BZ42" s="757"/>
      <c r="CA42" s="757"/>
      <c r="CB42" s="758"/>
      <c r="CD42" s="652" t="s">
        <v>356</v>
      </c>
      <c r="CE42" s="653"/>
      <c r="CF42" s="653"/>
      <c r="CG42" s="653"/>
      <c r="CH42" s="653"/>
      <c r="CI42" s="653"/>
      <c r="CJ42" s="653"/>
      <c r="CK42" s="653"/>
      <c r="CL42" s="653"/>
      <c r="CM42" s="653"/>
      <c r="CN42" s="653"/>
      <c r="CO42" s="653"/>
      <c r="CP42" s="653"/>
      <c r="CQ42" s="654"/>
      <c r="CR42" s="655">
        <v>2264711</v>
      </c>
      <c r="CS42" s="708"/>
      <c r="CT42" s="708"/>
      <c r="CU42" s="708"/>
      <c r="CV42" s="708"/>
      <c r="CW42" s="708"/>
      <c r="CX42" s="708"/>
      <c r="CY42" s="709"/>
      <c r="CZ42" s="659">
        <v>7.4</v>
      </c>
      <c r="DA42" s="703"/>
      <c r="DB42" s="703"/>
      <c r="DC42" s="710"/>
      <c r="DD42" s="674">
        <v>649194</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15">
      <c r="B43" s="652" t="s">
        <v>357</v>
      </c>
      <c r="C43" s="653"/>
      <c r="D43" s="653"/>
      <c r="E43" s="653"/>
      <c r="F43" s="653"/>
      <c r="G43" s="653"/>
      <c r="H43" s="653"/>
      <c r="I43" s="653"/>
      <c r="J43" s="653"/>
      <c r="K43" s="653"/>
      <c r="L43" s="653"/>
      <c r="M43" s="653"/>
      <c r="N43" s="653"/>
      <c r="O43" s="653"/>
      <c r="P43" s="653"/>
      <c r="Q43" s="654"/>
      <c r="R43" s="655">
        <v>1131876</v>
      </c>
      <c r="S43" s="656"/>
      <c r="T43" s="656"/>
      <c r="U43" s="656"/>
      <c r="V43" s="656"/>
      <c r="W43" s="656"/>
      <c r="X43" s="656"/>
      <c r="Y43" s="657"/>
      <c r="Z43" s="651">
        <v>3.5</v>
      </c>
      <c r="AA43" s="651"/>
      <c r="AB43" s="651"/>
      <c r="AC43" s="651"/>
      <c r="AD43" s="658" t="s">
        <v>128</v>
      </c>
      <c r="AE43" s="658"/>
      <c r="AF43" s="658"/>
      <c r="AG43" s="658"/>
      <c r="AH43" s="658"/>
      <c r="AI43" s="658"/>
      <c r="AJ43" s="658"/>
      <c r="AK43" s="658"/>
      <c r="AL43" s="659" t="s">
        <v>128</v>
      </c>
      <c r="AM43" s="660"/>
      <c r="AN43" s="660"/>
      <c r="AO43" s="661"/>
      <c r="BV43" s="219"/>
      <c r="BW43" s="219"/>
      <c r="BX43" s="219"/>
      <c r="BY43" s="219"/>
      <c r="BZ43" s="219"/>
      <c r="CA43" s="219"/>
      <c r="CB43" s="219"/>
      <c r="CD43" s="652" t="s">
        <v>358</v>
      </c>
      <c r="CE43" s="653"/>
      <c r="CF43" s="653"/>
      <c r="CG43" s="653"/>
      <c r="CH43" s="653"/>
      <c r="CI43" s="653"/>
      <c r="CJ43" s="653"/>
      <c r="CK43" s="653"/>
      <c r="CL43" s="653"/>
      <c r="CM43" s="653"/>
      <c r="CN43" s="653"/>
      <c r="CO43" s="653"/>
      <c r="CP43" s="653"/>
      <c r="CQ43" s="654"/>
      <c r="CR43" s="655">
        <v>43675</v>
      </c>
      <c r="CS43" s="708"/>
      <c r="CT43" s="708"/>
      <c r="CU43" s="708"/>
      <c r="CV43" s="708"/>
      <c r="CW43" s="708"/>
      <c r="CX43" s="708"/>
      <c r="CY43" s="709"/>
      <c r="CZ43" s="659">
        <v>0.1</v>
      </c>
      <c r="DA43" s="703"/>
      <c r="DB43" s="703"/>
      <c r="DC43" s="710"/>
      <c r="DD43" s="674">
        <v>43675</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15">
      <c r="B44" s="705" t="s">
        <v>359</v>
      </c>
      <c r="C44" s="706"/>
      <c r="D44" s="706"/>
      <c r="E44" s="706"/>
      <c r="F44" s="706"/>
      <c r="G44" s="706"/>
      <c r="H44" s="706"/>
      <c r="I44" s="706"/>
      <c r="J44" s="706"/>
      <c r="K44" s="706"/>
      <c r="L44" s="706"/>
      <c r="M44" s="706"/>
      <c r="N44" s="706"/>
      <c r="O44" s="706"/>
      <c r="P44" s="706"/>
      <c r="Q44" s="707"/>
      <c r="R44" s="756">
        <v>32566345</v>
      </c>
      <c r="S44" s="757"/>
      <c r="T44" s="757"/>
      <c r="U44" s="757"/>
      <c r="V44" s="757"/>
      <c r="W44" s="757"/>
      <c r="X44" s="757"/>
      <c r="Y44" s="762"/>
      <c r="Z44" s="763">
        <v>100</v>
      </c>
      <c r="AA44" s="763"/>
      <c r="AB44" s="763"/>
      <c r="AC44" s="763"/>
      <c r="AD44" s="764">
        <v>16809216</v>
      </c>
      <c r="AE44" s="764"/>
      <c r="AF44" s="764"/>
      <c r="AG44" s="764"/>
      <c r="AH44" s="764"/>
      <c r="AI44" s="764"/>
      <c r="AJ44" s="764"/>
      <c r="AK44" s="764"/>
      <c r="AL44" s="765">
        <v>100</v>
      </c>
      <c r="AM44" s="731"/>
      <c r="AN44" s="731"/>
      <c r="AO44" s="766"/>
      <c r="CD44" s="767" t="s">
        <v>306</v>
      </c>
      <c r="CE44" s="768"/>
      <c r="CF44" s="652" t="s">
        <v>360</v>
      </c>
      <c r="CG44" s="653"/>
      <c r="CH44" s="653"/>
      <c r="CI44" s="653"/>
      <c r="CJ44" s="653"/>
      <c r="CK44" s="653"/>
      <c r="CL44" s="653"/>
      <c r="CM44" s="653"/>
      <c r="CN44" s="653"/>
      <c r="CO44" s="653"/>
      <c r="CP44" s="653"/>
      <c r="CQ44" s="654"/>
      <c r="CR44" s="655">
        <v>2236624</v>
      </c>
      <c r="CS44" s="656"/>
      <c r="CT44" s="656"/>
      <c r="CU44" s="656"/>
      <c r="CV44" s="656"/>
      <c r="CW44" s="656"/>
      <c r="CX44" s="656"/>
      <c r="CY44" s="657"/>
      <c r="CZ44" s="659">
        <v>7.3</v>
      </c>
      <c r="DA44" s="660"/>
      <c r="DB44" s="660"/>
      <c r="DC44" s="683"/>
      <c r="DD44" s="674">
        <v>628627</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361</v>
      </c>
      <c r="CG45" s="653"/>
      <c r="CH45" s="653"/>
      <c r="CI45" s="653"/>
      <c r="CJ45" s="653"/>
      <c r="CK45" s="653"/>
      <c r="CL45" s="653"/>
      <c r="CM45" s="653"/>
      <c r="CN45" s="653"/>
      <c r="CO45" s="653"/>
      <c r="CP45" s="653"/>
      <c r="CQ45" s="654"/>
      <c r="CR45" s="655">
        <v>442399</v>
      </c>
      <c r="CS45" s="708"/>
      <c r="CT45" s="708"/>
      <c r="CU45" s="708"/>
      <c r="CV45" s="708"/>
      <c r="CW45" s="708"/>
      <c r="CX45" s="708"/>
      <c r="CY45" s="709"/>
      <c r="CZ45" s="659">
        <v>1.5</v>
      </c>
      <c r="DA45" s="703"/>
      <c r="DB45" s="703"/>
      <c r="DC45" s="710"/>
      <c r="DD45" s="674">
        <v>64321</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363</v>
      </c>
      <c r="CG46" s="653"/>
      <c r="CH46" s="653"/>
      <c r="CI46" s="653"/>
      <c r="CJ46" s="653"/>
      <c r="CK46" s="653"/>
      <c r="CL46" s="653"/>
      <c r="CM46" s="653"/>
      <c r="CN46" s="653"/>
      <c r="CO46" s="653"/>
      <c r="CP46" s="653"/>
      <c r="CQ46" s="654"/>
      <c r="CR46" s="655">
        <v>1769241</v>
      </c>
      <c r="CS46" s="656"/>
      <c r="CT46" s="656"/>
      <c r="CU46" s="656"/>
      <c r="CV46" s="656"/>
      <c r="CW46" s="656"/>
      <c r="CX46" s="656"/>
      <c r="CY46" s="657"/>
      <c r="CZ46" s="659">
        <v>5.8</v>
      </c>
      <c r="DA46" s="660"/>
      <c r="DB46" s="660"/>
      <c r="DC46" s="683"/>
      <c r="DD46" s="674">
        <v>539322</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15">
      <c r="B47" s="774" t="s">
        <v>364</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365</v>
      </c>
      <c r="CG47" s="653"/>
      <c r="CH47" s="653"/>
      <c r="CI47" s="653"/>
      <c r="CJ47" s="653"/>
      <c r="CK47" s="653"/>
      <c r="CL47" s="653"/>
      <c r="CM47" s="653"/>
      <c r="CN47" s="653"/>
      <c r="CO47" s="653"/>
      <c r="CP47" s="653"/>
      <c r="CQ47" s="654"/>
      <c r="CR47" s="655">
        <v>28087</v>
      </c>
      <c r="CS47" s="708"/>
      <c r="CT47" s="708"/>
      <c r="CU47" s="708"/>
      <c r="CV47" s="708"/>
      <c r="CW47" s="708"/>
      <c r="CX47" s="708"/>
      <c r="CY47" s="709"/>
      <c r="CZ47" s="659">
        <v>0.1</v>
      </c>
      <c r="DA47" s="703"/>
      <c r="DB47" s="703"/>
      <c r="DC47" s="710"/>
      <c r="DD47" s="674">
        <v>20567</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1.25" x14ac:dyDescent="0.15">
      <c r="B48" s="773" t="s">
        <v>366</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367</v>
      </c>
      <c r="CG48" s="653"/>
      <c r="CH48" s="653"/>
      <c r="CI48" s="653"/>
      <c r="CJ48" s="653"/>
      <c r="CK48" s="653"/>
      <c r="CL48" s="653"/>
      <c r="CM48" s="653"/>
      <c r="CN48" s="653"/>
      <c r="CO48" s="653"/>
      <c r="CP48" s="653"/>
      <c r="CQ48" s="654"/>
      <c r="CR48" s="655" t="s">
        <v>128</v>
      </c>
      <c r="CS48" s="656"/>
      <c r="CT48" s="656"/>
      <c r="CU48" s="656"/>
      <c r="CV48" s="656"/>
      <c r="CW48" s="656"/>
      <c r="CX48" s="656"/>
      <c r="CY48" s="657"/>
      <c r="CZ48" s="659" t="s">
        <v>128</v>
      </c>
      <c r="DA48" s="660"/>
      <c r="DB48" s="660"/>
      <c r="DC48" s="683"/>
      <c r="DD48" s="674" t="s">
        <v>128</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368</v>
      </c>
      <c r="CE49" s="706"/>
      <c r="CF49" s="706"/>
      <c r="CG49" s="706"/>
      <c r="CH49" s="706"/>
      <c r="CI49" s="706"/>
      <c r="CJ49" s="706"/>
      <c r="CK49" s="706"/>
      <c r="CL49" s="706"/>
      <c r="CM49" s="706"/>
      <c r="CN49" s="706"/>
      <c r="CO49" s="706"/>
      <c r="CP49" s="706"/>
      <c r="CQ49" s="707"/>
      <c r="CR49" s="756">
        <v>30431486</v>
      </c>
      <c r="CS49" s="730"/>
      <c r="CT49" s="730"/>
      <c r="CU49" s="730"/>
      <c r="CV49" s="730"/>
      <c r="CW49" s="730"/>
      <c r="CX49" s="730"/>
      <c r="CY49" s="775"/>
      <c r="CZ49" s="765">
        <v>100</v>
      </c>
      <c r="DA49" s="776"/>
      <c r="DB49" s="776"/>
      <c r="DC49" s="777"/>
      <c r="DD49" s="778">
        <v>19587591</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BA104" sqref="BA10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370</v>
      </c>
      <c r="DK2" s="787"/>
      <c r="DL2" s="787"/>
      <c r="DM2" s="787"/>
      <c r="DN2" s="787"/>
      <c r="DO2" s="788"/>
      <c r="DP2" s="224"/>
      <c r="DQ2" s="786" t="s">
        <v>371</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28"/>
      <c r="BA5" s="228"/>
      <c r="BB5" s="228"/>
      <c r="BC5" s="228"/>
      <c r="BD5" s="228"/>
      <c r="BE5" s="229"/>
      <c r="BF5" s="229"/>
      <c r="BG5" s="229"/>
      <c r="BH5" s="229"/>
      <c r="BI5" s="229"/>
      <c r="BJ5" s="229"/>
      <c r="BK5" s="229"/>
      <c r="BL5" s="229"/>
      <c r="BM5" s="229"/>
      <c r="BN5" s="229"/>
      <c r="BO5" s="229"/>
      <c r="BP5" s="229"/>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391</v>
      </c>
      <c r="C7" s="814"/>
      <c r="D7" s="814"/>
      <c r="E7" s="814"/>
      <c r="F7" s="814"/>
      <c r="G7" s="814"/>
      <c r="H7" s="814"/>
      <c r="I7" s="814"/>
      <c r="J7" s="814"/>
      <c r="K7" s="814"/>
      <c r="L7" s="814"/>
      <c r="M7" s="814"/>
      <c r="N7" s="814"/>
      <c r="O7" s="814"/>
      <c r="P7" s="815"/>
      <c r="Q7" s="816">
        <v>32587</v>
      </c>
      <c r="R7" s="817"/>
      <c r="S7" s="817"/>
      <c r="T7" s="817"/>
      <c r="U7" s="817"/>
      <c r="V7" s="817">
        <v>30452</v>
      </c>
      <c r="W7" s="817"/>
      <c r="X7" s="817"/>
      <c r="Y7" s="817"/>
      <c r="Z7" s="817"/>
      <c r="AA7" s="817">
        <v>2135</v>
      </c>
      <c r="AB7" s="817"/>
      <c r="AC7" s="817"/>
      <c r="AD7" s="817"/>
      <c r="AE7" s="818"/>
      <c r="AF7" s="819">
        <v>1876</v>
      </c>
      <c r="AG7" s="820"/>
      <c r="AH7" s="820"/>
      <c r="AI7" s="820"/>
      <c r="AJ7" s="821"/>
      <c r="AK7" s="822">
        <v>153366</v>
      </c>
      <c r="AL7" s="823"/>
      <c r="AM7" s="823"/>
      <c r="AN7" s="823"/>
      <c r="AO7" s="823"/>
      <c r="AP7" s="823">
        <v>30586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594</v>
      </c>
      <c r="BT7" s="811"/>
      <c r="BU7" s="811"/>
      <c r="BV7" s="811"/>
      <c r="BW7" s="811"/>
      <c r="BX7" s="811"/>
      <c r="BY7" s="811"/>
      <c r="BZ7" s="811"/>
      <c r="CA7" s="811"/>
      <c r="CB7" s="811"/>
      <c r="CC7" s="811"/>
      <c r="CD7" s="811"/>
      <c r="CE7" s="811"/>
      <c r="CF7" s="811"/>
      <c r="CG7" s="826"/>
      <c r="CH7" s="807">
        <v>0</v>
      </c>
      <c r="CI7" s="808"/>
      <c r="CJ7" s="808"/>
      <c r="CK7" s="808"/>
      <c r="CL7" s="809"/>
      <c r="CM7" s="807">
        <v>51</v>
      </c>
      <c r="CN7" s="808"/>
      <c r="CO7" s="808"/>
      <c r="CP7" s="808"/>
      <c r="CQ7" s="809"/>
      <c r="CR7" s="807">
        <v>10</v>
      </c>
      <c r="CS7" s="808"/>
      <c r="CT7" s="808"/>
      <c r="CU7" s="808"/>
      <c r="CV7" s="809"/>
      <c r="CW7" s="807" t="s">
        <v>599</v>
      </c>
      <c r="CX7" s="808"/>
      <c r="CY7" s="808"/>
      <c r="CZ7" s="808"/>
      <c r="DA7" s="809"/>
      <c r="DB7" s="807" t="s">
        <v>577</v>
      </c>
      <c r="DC7" s="808"/>
      <c r="DD7" s="808"/>
      <c r="DE7" s="808"/>
      <c r="DF7" s="809"/>
      <c r="DG7" s="807" t="s">
        <v>593</v>
      </c>
      <c r="DH7" s="808"/>
      <c r="DI7" s="808"/>
      <c r="DJ7" s="808"/>
      <c r="DK7" s="809"/>
      <c r="DL7" s="807" t="s">
        <v>580</v>
      </c>
      <c r="DM7" s="808"/>
      <c r="DN7" s="808"/>
      <c r="DO7" s="808"/>
      <c r="DP7" s="809"/>
      <c r="DQ7" s="807" t="s">
        <v>600</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595</v>
      </c>
      <c r="BT8" s="838"/>
      <c r="BU8" s="838"/>
      <c r="BV8" s="838"/>
      <c r="BW8" s="838"/>
      <c r="BX8" s="838"/>
      <c r="BY8" s="838"/>
      <c r="BZ8" s="838"/>
      <c r="CA8" s="838"/>
      <c r="CB8" s="838"/>
      <c r="CC8" s="838"/>
      <c r="CD8" s="838"/>
      <c r="CE8" s="838"/>
      <c r="CF8" s="838"/>
      <c r="CG8" s="839"/>
      <c r="CH8" s="840">
        <v>-1</v>
      </c>
      <c r="CI8" s="841"/>
      <c r="CJ8" s="841"/>
      <c r="CK8" s="841"/>
      <c r="CL8" s="842"/>
      <c r="CM8" s="840">
        <v>487</v>
      </c>
      <c r="CN8" s="841"/>
      <c r="CO8" s="841"/>
      <c r="CP8" s="841"/>
      <c r="CQ8" s="842"/>
      <c r="CR8" s="840">
        <v>356</v>
      </c>
      <c r="CS8" s="841"/>
      <c r="CT8" s="841"/>
      <c r="CU8" s="841"/>
      <c r="CV8" s="842"/>
      <c r="CW8" s="840">
        <v>6</v>
      </c>
      <c r="CX8" s="841"/>
      <c r="CY8" s="841"/>
      <c r="CZ8" s="841"/>
      <c r="DA8" s="842"/>
      <c r="DB8" s="840" t="s">
        <v>577</v>
      </c>
      <c r="DC8" s="841"/>
      <c r="DD8" s="841"/>
      <c r="DE8" s="841"/>
      <c r="DF8" s="842"/>
      <c r="DG8" s="840" t="s">
        <v>577</v>
      </c>
      <c r="DH8" s="841"/>
      <c r="DI8" s="841"/>
      <c r="DJ8" s="841"/>
      <c r="DK8" s="842"/>
      <c r="DL8" s="840" t="s">
        <v>580</v>
      </c>
      <c r="DM8" s="841"/>
      <c r="DN8" s="841"/>
      <c r="DO8" s="841"/>
      <c r="DP8" s="842"/>
      <c r="DQ8" s="840" t="s">
        <v>577</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596</v>
      </c>
      <c r="BT9" s="838"/>
      <c r="BU9" s="838"/>
      <c r="BV9" s="838"/>
      <c r="BW9" s="838"/>
      <c r="BX9" s="838"/>
      <c r="BY9" s="838"/>
      <c r="BZ9" s="838"/>
      <c r="CA9" s="838"/>
      <c r="CB9" s="838"/>
      <c r="CC9" s="838"/>
      <c r="CD9" s="838"/>
      <c r="CE9" s="838"/>
      <c r="CF9" s="838"/>
      <c r="CG9" s="839"/>
      <c r="CH9" s="840">
        <v>-1</v>
      </c>
      <c r="CI9" s="841"/>
      <c r="CJ9" s="841"/>
      <c r="CK9" s="841"/>
      <c r="CL9" s="842"/>
      <c r="CM9" s="840">
        <v>62</v>
      </c>
      <c r="CN9" s="841"/>
      <c r="CO9" s="841"/>
      <c r="CP9" s="841"/>
      <c r="CQ9" s="842"/>
      <c r="CR9" s="840">
        <v>15</v>
      </c>
      <c r="CS9" s="841"/>
      <c r="CT9" s="841"/>
      <c r="CU9" s="841"/>
      <c r="CV9" s="842"/>
      <c r="CW9" s="840">
        <v>0</v>
      </c>
      <c r="CX9" s="841"/>
      <c r="CY9" s="841"/>
      <c r="CZ9" s="841"/>
      <c r="DA9" s="842"/>
      <c r="DB9" s="840" t="s">
        <v>601</v>
      </c>
      <c r="DC9" s="841"/>
      <c r="DD9" s="841"/>
      <c r="DE9" s="841"/>
      <c r="DF9" s="842"/>
      <c r="DG9" s="840" t="s">
        <v>577</v>
      </c>
      <c r="DH9" s="841"/>
      <c r="DI9" s="841"/>
      <c r="DJ9" s="841"/>
      <c r="DK9" s="842"/>
      <c r="DL9" s="840" t="s">
        <v>580</v>
      </c>
      <c r="DM9" s="841"/>
      <c r="DN9" s="841"/>
      <c r="DO9" s="841"/>
      <c r="DP9" s="842"/>
      <c r="DQ9" s="840" t="s">
        <v>577</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597</v>
      </c>
      <c r="BT10" s="838"/>
      <c r="BU10" s="838"/>
      <c r="BV10" s="838"/>
      <c r="BW10" s="838"/>
      <c r="BX10" s="838"/>
      <c r="BY10" s="838"/>
      <c r="BZ10" s="838"/>
      <c r="CA10" s="838"/>
      <c r="CB10" s="838"/>
      <c r="CC10" s="838"/>
      <c r="CD10" s="838"/>
      <c r="CE10" s="838"/>
      <c r="CF10" s="838"/>
      <c r="CG10" s="839"/>
      <c r="CH10" s="840">
        <v>-36</v>
      </c>
      <c r="CI10" s="841"/>
      <c r="CJ10" s="841"/>
      <c r="CK10" s="841"/>
      <c r="CL10" s="842"/>
      <c r="CM10" s="840">
        <v>84</v>
      </c>
      <c r="CN10" s="841"/>
      <c r="CO10" s="841"/>
      <c r="CP10" s="841"/>
      <c r="CQ10" s="842"/>
      <c r="CR10" s="840">
        <v>89</v>
      </c>
      <c r="CS10" s="841"/>
      <c r="CT10" s="841"/>
      <c r="CU10" s="841"/>
      <c r="CV10" s="842"/>
      <c r="CW10" s="840" t="s">
        <v>577</v>
      </c>
      <c r="CX10" s="841"/>
      <c r="CY10" s="841"/>
      <c r="CZ10" s="841"/>
      <c r="DA10" s="842"/>
      <c r="DB10" s="840" t="s">
        <v>577</v>
      </c>
      <c r="DC10" s="841"/>
      <c r="DD10" s="841"/>
      <c r="DE10" s="841"/>
      <c r="DF10" s="842"/>
      <c r="DG10" s="840" t="s">
        <v>577</v>
      </c>
      <c r="DH10" s="841"/>
      <c r="DI10" s="841"/>
      <c r="DJ10" s="841"/>
      <c r="DK10" s="842"/>
      <c r="DL10" s="840" t="s">
        <v>580</v>
      </c>
      <c r="DM10" s="841"/>
      <c r="DN10" s="841"/>
      <c r="DO10" s="841"/>
      <c r="DP10" s="842"/>
      <c r="DQ10" s="840" t="s">
        <v>602</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598</v>
      </c>
      <c r="BT11" s="838"/>
      <c r="BU11" s="838"/>
      <c r="BV11" s="838"/>
      <c r="BW11" s="838"/>
      <c r="BX11" s="838"/>
      <c r="BY11" s="838"/>
      <c r="BZ11" s="838"/>
      <c r="CA11" s="838"/>
      <c r="CB11" s="838"/>
      <c r="CC11" s="838"/>
      <c r="CD11" s="838"/>
      <c r="CE11" s="838"/>
      <c r="CF11" s="838"/>
      <c r="CG11" s="839"/>
      <c r="CH11" s="840">
        <v>-256</v>
      </c>
      <c r="CI11" s="841"/>
      <c r="CJ11" s="841"/>
      <c r="CK11" s="841"/>
      <c r="CL11" s="842"/>
      <c r="CM11" s="840">
        <v>597</v>
      </c>
      <c r="CN11" s="841"/>
      <c r="CO11" s="841"/>
      <c r="CP11" s="841"/>
      <c r="CQ11" s="842"/>
      <c r="CR11" s="840">
        <v>34</v>
      </c>
      <c r="CS11" s="841"/>
      <c r="CT11" s="841"/>
      <c r="CU11" s="841"/>
      <c r="CV11" s="842"/>
      <c r="CW11" s="840">
        <v>17</v>
      </c>
      <c r="CX11" s="841"/>
      <c r="CY11" s="841"/>
      <c r="CZ11" s="841"/>
      <c r="DA11" s="842"/>
      <c r="DB11" s="840" t="s">
        <v>577</v>
      </c>
      <c r="DC11" s="841"/>
      <c r="DD11" s="841"/>
      <c r="DE11" s="841"/>
      <c r="DF11" s="842"/>
      <c r="DG11" s="840" t="s">
        <v>580</v>
      </c>
      <c r="DH11" s="841"/>
      <c r="DI11" s="841"/>
      <c r="DJ11" s="841"/>
      <c r="DK11" s="842"/>
      <c r="DL11" s="840" t="s">
        <v>577</v>
      </c>
      <c r="DM11" s="841"/>
      <c r="DN11" s="841"/>
      <c r="DO11" s="841"/>
      <c r="DP11" s="842"/>
      <c r="DQ11" s="840" t="s">
        <v>580</v>
      </c>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393</v>
      </c>
      <c r="B23" s="853" t="s">
        <v>394</v>
      </c>
      <c r="C23" s="854"/>
      <c r="D23" s="854"/>
      <c r="E23" s="854"/>
      <c r="F23" s="854"/>
      <c r="G23" s="854"/>
      <c r="H23" s="854"/>
      <c r="I23" s="854"/>
      <c r="J23" s="854"/>
      <c r="K23" s="854"/>
      <c r="L23" s="854"/>
      <c r="M23" s="854"/>
      <c r="N23" s="854"/>
      <c r="O23" s="854"/>
      <c r="P23" s="855"/>
      <c r="Q23" s="856">
        <v>32587</v>
      </c>
      <c r="R23" s="857"/>
      <c r="S23" s="857"/>
      <c r="T23" s="857"/>
      <c r="U23" s="857"/>
      <c r="V23" s="857">
        <v>30452</v>
      </c>
      <c r="W23" s="857"/>
      <c r="X23" s="857"/>
      <c r="Y23" s="857"/>
      <c r="Z23" s="857"/>
      <c r="AA23" s="857">
        <v>2135</v>
      </c>
      <c r="AB23" s="857"/>
      <c r="AC23" s="857"/>
      <c r="AD23" s="857"/>
      <c r="AE23" s="858"/>
      <c r="AF23" s="859">
        <v>1876</v>
      </c>
      <c r="AG23" s="857"/>
      <c r="AH23" s="857"/>
      <c r="AI23" s="857"/>
      <c r="AJ23" s="860"/>
      <c r="AK23" s="861"/>
      <c r="AL23" s="862"/>
      <c r="AM23" s="862"/>
      <c r="AN23" s="862"/>
      <c r="AO23" s="862"/>
      <c r="AP23" s="857">
        <v>30586</v>
      </c>
      <c r="AQ23" s="857"/>
      <c r="AR23" s="857"/>
      <c r="AS23" s="857"/>
      <c r="AT23" s="857"/>
      <c r="AU23" s="873"/>
      <c r="AV23" s="873"/>
      <c r="AW23" s="873"/>
      <c r="AX23" s="873"/>
      <c r="AY23" s="874"/>
      <c r="AZ23" s="875" t="s">
        <v>128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405</v>
      </c>
      <c r="C28" s="814"/>
      <c r="D28" s="814"/>
      <c r="E28" s="814"/>
      <c r="F28" s="814"/>
      <c r="G28" s="814"/>
      <c r="H28" s="814"/>
      <c r="I28" s="814"/>
      <c r="J28" s="814"/>
      <c r="K28" s="814"/>
      <c r="L28" s="814"/>
      <c r="M28" s="814"/>
      <c r="N28" s="814"/>
      <c r="O28" s="814"/>
      <c r="P28" s="815"/>
      <c r="Q28" s="886">
        <v>7208</v>
      </c>
      <c r="R28" s="887"/>
      <c r="S28" s="887"/>
      <c r="T28" s="887"/>
      <c r="U28" s="887"/>
      <c r="V28" s="887">
        <v>7012</v>
      </c>
      <c r="W28" s="887"/>
      <c r="X28" s="887"/>
      <c r="Y28" s="887"/>
      <c r="Z28" s="887"/>
      <c r="AA28" s="887">
        <v>196</v>
      </c>
      <c r="AB28" s="887"/>
      <c r="AC28" s="887"/>
      <c r="AD28" s="887"/>
      <c r="AE28" s="888"/>
      <c r="AF28" s="889">
        <v>196</v>
      </c>
      <c r="AG28" s="887"/>
      <c r="AH28" s="887"/>
      <c r="AI28" s="887"/>
      <c r="AJ28" s="890"/>
      <c r="AK28" s="891">
        <v>457</v>
      </c>
      <c r="AL28" s="892"/>
      <c r="AM28" s="892"/>
      <c r="AN28" s="892"/>
      <c r="AO28" s="892"/>
      <c r="AP28" s="892" t="s">
        <v>577</v>
      </c>
      <c r="AQ28" s="892"/>
      <c r="AR28" s="892"/>
      <c r="AS28" s="892"/>
      <c r="AT28" s="892"/>
      <c r="AU28" s="892" t="s">
        <v>578</v>
      </c>
      <c r="AV28" s="892"/>
      <c r="AW28" s="892"/>
      <c r="AX28" s="892"/>
      <c r="AY28" s="892"/>
      <c r="AZ28" s="893" t="s">
        <v>578</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406</v>
      </c>
      <c r="C29" s="845"/>
      <c r="D29" s="845"/>
      <c r="E29" s="845"/>
      <c r="F29" s="845"/>
      <c r="G29" s="845"/>
      <c r="H29" s="845"/>
      <c r="I29" s="845"/>
      <c r="J29" s="845"/>
      <c r="K29" s="845"/>
      <c r="L29" s="845"/>
      <c r="M29" s="845"/>
      <c r="N29" s="845"/>
      <c r="O29" s="845"/>
      <c r="P29" s="846"/>
      <c r="Q29" s="847">
        <v>911</v>
      </c>
      <c r="R29" s="848"/>
      <c r="S29" s="848"/>
      <c r="T29" s="848"/>
      <c r="U29" s="848"/>
      <c r="V29" s="848">
        <v>911</v>
      </c>
      <c r="W29" s="848"/>
      <c r="X29" s="848"/>
      <c r="Y29" s="848"/>
      <c r="Z29" s="848"/>
      <c r="AA29" s="848">
        <v>1</v>
      </c>
      <c r="AB29" s="848"/>
      <c r="AC29" s="848"/>
      <c r="AD29" s="848"/>
      <c r="AE29" s="849"/>
      <c r="AF29" s="850">
        <v>1</v>
      </c>
      <c r="AG29" s="851"/>
      <c r="AH29" s="851"/>
      <c r="AI29" s="851"/>
      <c r="AJ29" s="852"/>
      <c r="AK29" s="898">
        <v>191</v>
      </c>
      <c r="AL29" s="894"/>
      <c r="AM29" s="894"/>
      <c r="AN29" s="894"/>
      <c r="AO29" s="894"/>
      <c r="AP29" s="894" t="s">
        <v>578</v>
      </c>
      <c r="AQ29" s="894"/>
      <c r="AR29" s="894"/>
      <c r="AS29" s="894"/>
      <c r="AT29" s="894"/>
      <c r="AU29" s="894" t="s">
        <v>577</v>
      </c>
      <c r="AV29" s="894"/>
      <c r="AW29" s="894"/>
      <c r="AX29" s="894"/>
      <c r="AY29" s="894"/>
      <c r="AZ29" s="895" t="s">
        <v>577</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407</v>
      </c>
      <c r="C30" s="845"/>
      <c r="D30" s="845"/>
      <c r="E30" s="845"/>
      <c r="F30" s="845"/>
      <c r="G30" s="845"/>
      <c r="H30" s="845"/>
      <c r="I30" s="845"/>
      <c r="J30" s="845"/>
      <c r="K30" s="845"/>
      <c r="L30" s="845"/>
      <c r="M30" s="845"/>
      <c r="N30" s="845"/>
      <c r="O30" s="845"/>
      <c r="P30" s="846"/>
      <c r="Q30" s="847">
        <v>6325</v>
      </c>
      <c r="R30" s="848"/>
      <c r="S30" s="848"/>
      <c r="T30" s="848"/>
      <c r="U30" s="848"/>
      <c r="V30" s="848">
        <v>6117</v>
      </c>
      <c r="W30" s="848"/>
      <c r="X30" s="848"/>
      <c r="Y30" s="848"/>
      <c r="Z30" s="848"/>
      <c r="AA30" s="848">
        <v>208</v>
      </c>
      <c r="AB30" s="848"/>
      <c r="AC30" s="848"/>
      <c r="AD30" s="848"/>
      <c r="AE30" s="849"/>
      <c r="AF30" s="850">
        <v>208</v>
      </c>
      <c r="AG30" s="851"/>
      <c r="AH30" s="851"/>
      <c r="AI30" s="851"/>
      <c r="AJ30" s="852"/>
      <c r="AK30" s="898">
        <v>952</v>
      </c>
      <c r="AL30" s="894"/>
      <c r="AM30" s="894"/>
      <c r="AN30" s="894"/>
      <c r="AO30" s="894"/>
      <c r="AP30" s="894" t="s">
        <v>578</v>
      </c>
      <c r="AQ30" s="894"/>
      <c r="AR30" s="894"/>
      <c r="AS30" s="894"/>
      <c r="AT30" s="894"/>
      <c r="AU30" s="894" t="s">
        <v>577</v>
      </c>
      <c r="AV30" s="894"/>
      <c r="AW30" s="894"/>
      <c r="AX30" s="894"/>
      <c r="AY30" s="894"/>
      <c r="AZ30" s="895" t="s">
        <v>579</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408</v>
      </c>
      <c r="C31" s="845"/>
      <c r="D31" s="845"/>
      <c r="E31" s="845"/>
      <c r="F31" s="845"/>
      <c r="G31" s="845"/>
      <c r="H31" s="845"/>
      <c r="I31" s="845"/>
      <c r="J31" s="845"/>
      <c r="K31" s="845"/>
      <c r="L31" s="845"/>
      <c r="M31" s="845"/>
      <c r="N31" s="845"/>
      <c r="O31" s="845"/>
      <c r="P31" s="846"/>
      <c r="Q31" s="847">
        <v>1317</v>
      </c>
      <c r="R31" s="848"/>
      <c r="S31" s="848"/>
      <c r="T31" s="848"/>
      <c r="U31" s="848"/>
      <c r="V31" s="848">
        <v>1114</v>
      </c>
      <c r="W31" s="848"/>
      <c r="X31" s="848"/>
      <c r="Y31" s="848"/>
      <c r="Z31" s="848"/>
      <c r="AA31" s="848">
        <v>203</v>
      </c>
      <c r="AB31" s="848"/>
      <c r="AC31" s="848"/>
      <c r="AD31" s="848"/>
      <c r="AE31" s="849"/>
      <c r="AF31" s="850">
        <v>1436</v>
      </c>
      <c r="AG31" s="851"/>
      <c r="AH31" s="851"/>
      <c r="AI31" s="851"/>
      <c r="AJ31" s="852"/>
      <c r="AK31" s="898">
        <v>203</v>
      </c>
      <c r="AL31" s="894"/>
      <c r="AM31" s="894"/>
      <c r="AN31" s="894"/>
      <c r="AO31" s="894"/>
      <c r="AP31" s="894">
        <v>3837</v>
      </c>
      <c r="AQ31" s="894"/>
      <c r="AR31" s="894"/>
      <c r="AS31" s="894"/>
      <c r="AT31" s="894"/>
      <c r="AU31" s="894">
        <v>1247</v>
      </c>
      <c r="AV31" s="894"/>
      <c r="AW31" s="894"/>
      <c r="AX31" s="894"/>
      <c r="AY31" s="894"/>
      <c r="AZ31" s="895" t="s">
        <v>577</v>
      </c>
      <c r="BA31" s="895"/>
      <c r="BB31" s="895"/>
      <c r="BC31" s="895"/>
      <c r="BD31" s="895"/>
      <c r="BE31" s="896" t="s">
        <v>409</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410</v>
      </c>
      <c r="C32" s="845"/>
      <c r="D32" s="845"/>
      <c r="E32" s="845"/>
      <c r="F32" s="845"/>
      <c r="G32" s="845"/>
      <c r="H32" s="845"/>
      <c r="I32" s="845"/>
      <c r="J32" s="845"/>
      <c r="K32" s="845"/>
      <c r="L32" s="845"/>
      <c r="M32" s="845"/>
      <c r="N32" s="845"/>
      <c r="O32" s="845"/>
      <c r="P32" s="846"/>
      <c r="Q32" s="847">
        <v>40</v>
      </c>
      <c r="R32" s="848"/>
      <c r="S32" s="848"/>
      <c r="T32" s="848"/>
      <c r="U32" s="848"/>
      <c r="V32" s="848">
        <v>21</v>
      </c>
      <c r="W32" s="848"/>
      <c r="X32" s="848"/>
      <c r="Y32" s="848"/>
      <c r="Z32" s="848"/>
      <c r="AA32" s="848">
        <v>19</v>
      </c>
      <c r="AB32" s="848"/>
      <c r="AC32" s="848"/>
      <c r="AD32" s="848"/>
      <c r="AE32" s="849"/>
      <c r="AF32" s="850">
        <v>174</v>
      </c>
      <c r="AG32" s="851"/>
      <c r="AH32" s="851"/>
      <c r="AI32" s="851"/>
      <c r="AJ32" s="852"/>
      <c r="AK32" s="898" t="s">
        <v>580</v>
      </c>
      <c r="AL32" s="894"/>
      <c r="AM32" s="894"/>
      <c r="AN32" s="894"/>
      <c r="AO32" s="894"/>
      <c r="AP32" s="894">
        <v>53</v>
      </c>
      <c r="AQ32" s="894"/>
      <c r="AR32" s="894"/>
      <c r="AS32" s="894"/>
      <c r="AT32" s="894"/>
      <c r="AU32" s="894" t="s">
        <v>578</v>
      </c>
      <c r="AV32" s="894"/>
      <c r="AW32" s="894"/>
      <c r="AX32" s="894"/>
      <c r="AY32" s="894"/>
      <c r="AZ32" s="895" t="s">
        <v>578</v>
      </c>
      <c r="BA32" s="895"/>
      <c r="BB32" s="895"/>
      <c r="BC32" s="895"/>
      <c r="BD32" s="895"/>
      <c r="BE32" s="896" t="s">
        <v>411</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412</v>
      </c>
      <c r="C33" s="845"/>
      <c r="D33" s="845"/>
      <c r="E33" s="845"/>
      <c r="F33" s="845"/>
      <c r="G33" s="845"/>
      <c r="H33" s="845"/>
      <c r="I33" s="845"/>
      <c r="J33" s="845"/>
      <c r="K33" s="845"/>
      <c r="L33" s="845"/>
      <c r="M33" s="845"/>
      <c r="N33" s="845"/>
      <c r="O33" s="845"/>
      <c r="P33" s="846"/>
      <c r="Q33" s="847">
        <v>1675</v>
      </c>
      <c r="R33" s="848"/>
      <c r="S33" s="848"/>
      <c r="T33" s="848"/>
      <c r="U33" s="848"/>
      <c r="V33" s="848">
        <v>1358</v>
      </c>
      <c r="W33" s="848"/>
      <c r="X33" s="848"/>
      <c r="Y33" s="848"/>
      <c r="Z33" s="848"/>
      <c r="AA33" s="848">
        <v>317</v>
      </c>
      <c r="AB33" s="848"/>
      <c r="AC33" s="848"/>
      <c r="AD33" s="848"/>
      <c r="AE33" s="849"/>
      <c r="AF33" s="850">
        <v>212</v>
      </c>
      <c r="AG33" s="851"/>
      <c r="AH33" s="851"/>
      <c r="AI33" s="851"/>
      <c r="AJ33" s="852"/>
      <c r="AK33" s="898">
        <v>767</v>
      </c>
      <c r="AL33" s="894"/>
      <c r="AM33" s="894"/>
      <c r="AN33" s="894"/>
      <c r="AO33" s="894"/>
      <c r="AP33" s="894">
        <v>10493</v>
      </c>
      <c r="AQ33" s="894"/>
      <c r="AR33" s="894"/>
      <c r="AS33" s="894"/>
      <c r="AT33" s="894"/>
      <c r="AU33" s="894">
        <v>6485</v>
      </c>
      <c r="AV33" s="894"/>
      <c r="AW33" s="894"/>
      <c r="AX33" s="894"/>
      <c r="AY33" s="894"/>
      <c r="AZ33" s="895" t="s">
        <v>578</v>
      </c>
      <c r="BA33" s="895"/>
      <c r="BB33" s="895"/>
      <c r="BC33" s="895"/>
      <c r="BD33" s="895"/>
      <c r="BE33" s="896" t="s">
        <v>409</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413</v>
      </c>
      <c r="C34" s="845"/>
      <c r="D34" s="845"/>
      <c r="E34" s="845"/>
      <c r="F34" s="845"/>
      <c r="G34" s="845"/>
      <c r="H34" s="845"/>
      <c r="I34" s="845"/>
      <c r="J34" s="845"/>
      <c r="K34" s="845"/>
      <c r="L34" s="845"/>
      <c r="M34" s="845"/>
      <c r="N34" s="845"/>
      <c r="O34" s="845"/>
      <c r="P34" s="846"/>
      <c r="Q34" s="847">
        <v>538</v>
      </c>
      <c r="R34" s="848"/>
      <c r="S34" s="848"/>
      <c r="T34" s="848"/>
      <c r="U34" s="848"/>
      <c r="V34" s="848">
        <v>538</v>
      </c>
      <c r="W34" s="848"/>
      <c r="X34" s="848"/>
      <c r="Y34" s="848"/>
      <c r="Z34" s="848"/>
      <c r="AA34" s="848">
        <v>0</v>
      </c>
      <c r="AB34" s="848"/>
      <c r="AC34" s="848"/>
      <c r="AD34" s="848"/>
      <c r="AE34" s="849"/>
      <c r="AF34" s="850">
        <v>0</v>
      </c>
      <c r="AG34" s="851"/>
      <c r="AH34" s="851"/>
      <c r="AI34" s="851"/>
      <c r="AJ34" s="852"/>
      <c r="AK34" s="898">
        <v>183</v>
      </c>
      <c r="AL34" s="894"/>
      <c r="AM34" s="894"/>
      <c r="AN34" s="894"/>
      <c r="AO34" s="894"/>
      <c r="AP34" s="894">
        <v>76</v>
      </c>
      <c r="AQ34" s="894"/>
      <c r="AR34" s="894"/>
      <c r="AS34" s="894"/>
      <c r="AT34" s="894"/>
      <c r="AU34" s="894">
        <v>21</v>
      </c>
      <c r="AV34" s="894"/>
      <c r="AW34" s="894"/>
      <c r="AX34" s="894"/>
      <c r="AY34" s="894"/>
      <c r="AZ34" s="895" t="s">
        <v>578</v>
      </c>
      <c r="BA34" s="895"/>
      <c r="BB34" s="895"/>
      <c r="BC34" s="895"/>
      <c r="BD34" s="895"/>
      <c r="BE34" s="896" t="s">
        <v>414</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393</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2226</v>
      </c>
      <c r="AG63" s="908"/>
      <c r="AH63" s="908"/>
      <c r="AI63" s="908"/>
      <c r="AJ63" s="909"/>
      <c r="AK63" s="910"/>
      <c r="AL63" s="905"/>
      <c r="AM63" s="905"/>
      <c r="AN63" s="905"/>
      <c r="AO63" s="905"/>
      <c r="AP63" s="908">
        <v>14459</v>
      </c>
      <c r="AQ63" s="908"/>
      <c r="AR63" s="908"/>
      <c r="AS63" s="908"/>
      <c r="AT63" s="908"/>
      <c r="AU63" s="908">
        <v>7753</v>
      </c>
      <c r="AV63" s="908"/>
      <c r="AW63" s="908"/>
      <c r="AX63" s="908"/>
      <c r="AY63" s="908"/>
      <c r="AZ63" s="912"/>
      <c r="BA63" s="912"/>
      <c r="BB63" s="912"/>
      <c r="BC63" s="912"/>
      <c r="BD63" s="912"/>
      <c r="BE63" s="913"/>
      <c r="BF63" s="913"/>
      <c r="BG63" s="913"/>
      <c r="BH63" s="913"/>
      <c r="BI63" s="914"/>
      <c r="BJ63" s="915" t="s">
        <v>417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419</v>
      </c>
      <c r="B66" s="792"/>
      <c r="C66" s="792"/>
      <c r="D66" s="792"/>
      <c r="E66" s="792"/>
      <c r="F66" s="792"/>
      <c r="G66" s="792"/>
      <c r="H66" s="792"/>
      <c r="I66" s="792"/>
      <c r="J66" s="792"/>
      <c r="K66" s="792"/>
      <c r="L66" s="792"/>
      <c r="M66" s="792"/>
      <c r="N66" s="792"/>
      <c r="O66" s="792"/>
      <c r="P66" s="793"/>
      <c r="Q66" s="797" t="s">
        <v>420</v>
      </c>
      <c r="R66" s="798"/>
      <c r="S66" s="798"/>
      <c r="T66" s="798"/>
      <c r="U66" s="799"/>
      <c r="V66" s="797" t="s">
        <v>398</v>
      </c>
      <c r="W66" s="798"/>
      <c r="X66" s="798"/>
      <c r="Y66" s="798"/>
      <c r="Z66" s="799"/>
      <c r="AA66" s="797" t="s">
        <v>399</v>
      </c>
      <c r="AB66" s="798"/>
      <c r="AC66" s="798"/>
      <c r="AD66" s="798"/>
      <c r="AE66" s="799"/>
      <c r="AF66" s="918" t="s">
        <v>400</v>
      </c>
      <c r="AG66" s="879"/>
      <c r="AH66" s="879"/>
      <c r="AI66" s="879"/>
      <c r="AJ66" s="919"/>
      <c r="AK66" s="797" t="s">
        <v>421</v>
      </c>
      <c r="AL66" s="792"/>
      <c r="AM66" s="792"/>
      <c r="AN66" s="792"/>
      <c r="AO66" s="793"/>
      <c r="AP66" s="797" t="s">
        <v>422</v>
      </c>
      <c r="AQ66" s="798"/>
      <c r="AR66" s="798"/>
      <c r="AS66" s="798"/>
      <c r="AT66" s="799"/>
      <c r="AU66" s="797" t="s">
        <v>423</v>
      </c>
      <c r="AV66" s="798"/>
      <c r="AW66" s="798"/>
      <c r="AX66" s="798"/>
      <c r="AY66" s="799"/>
      <c r="AZ66" s="797" t="s">
        <v>381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581</v>
      </c>
      <c r="C68" s="934"/>
      <c r="D68" s="934"/>
      <c r="E68" s="934"/>
      <c r="F68" s="934"/>
      <c r="G68" s="934"/>
      <c r="H68" s="934"/>
      <c r="I68" s="934"/>
      <c r="J68" s="934"/>
      <c r="K68" s="934"/>
      <c r="L68" s="934"/>
      <c r="M68" s="934"/>
      <c r="N68" s="934"/>
      <c r="O68" s="934"/>
      <c r="P68" s="935"/>
      <c r="Q68" s="936">
        <v>52</v>
      </c>
      <c r="R68" s="930"/>
      <c r="S68" s="930"/>
      <c r="T68" s="930"/>
      <c r="U68" s="930"/>
      <c r="V68" s="930">
        <v>47</v>
      </c>
      <c r="W68" s="930"/>
      <c r="X68" s="930"/>
      <c r="Y68" s="930"/>
      <c r="Z68" s="930"/>
      <c r="AA68" s="930">
        <v>5</v>
      </c>
      <c r="AB68" s="930"/>
      <c r="AC68" s="930"/>
      <c r="AD68" s="930"/>
      <c r="AE68" s="930"/>
      <c r="AF68" s="930">
        <v>5</v>
      </c>
      <c r="AG68" s="930"/>
      <c r="AH68" s="930"/>
      <c r="AI68" s="930"/>
      <c r="AJ68" s="930"/>
      <c r="AK68" s="930">
        <v>24</v>
      </c>
      <c r="AL68" s="930"/>
      <c r="AM68" s="930"/>
      <c r="AN68" s="930"/>
      <c r="AO68" s="930"/>
      <c r="AP68" s="930" t="s">
        <v>608</v>
      </c>
      <c r="AQ68" s="930"/>
      <c r="AR68" s="930"/>
      <c r="AS68" s="930"/>
      <c r="AT68" s="930"/>
      <c r="AU68" s="930" t="s">
        <v>609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582</v>
      </c>
      <c r="C69" s="938"/>
      <c r="D69" s="938"/>
      <c r="E69" s="938"/>
      <c r="F69" s="938"/>
      <c r="G69" s="938"/>
      <c r="H69" s="938"/>
      <c r="I69" s="938"/>
      <c r="J69" s="938"/>
      <c r="K69" s="938"/>
      <c r="L69" s="938"/>
      <c r="M69" s="938"/>
      <c r="N69" s="938"/>
      <c r="O69" s="938"/>
      <c r="P69" s="939"/>
      <c r="Q69" s="940">
        <v>5197</v>
      </c>
      <c r="R69" s="894"/>
      <c r="S69" s="894"/>
      <c r="T69" s="894"/>
      <c r="U69" s="894"/>
      <c r="V69" s="894">
        <v>5197</v>
      </c>
      <c r="W69" s="894"/>
      <c r="X69" s="894"/>
      <c r="Y69" s="894"/>
      <c r="Z69" s="894"/>
      <c r="AA69" s="894">
        <v>5197</v>
      </c>
      <c r="AB69" s="894"/>
      <c r="AC69" s="894"/>
      <c r="AD69" s="894"/>
      <c r="AE69" s="894"/>
      <c r="AF69" s="894">
        <v>0</v>
      </c>
      <c r="AG69" s="894"/>
      <c r="AH69" s="894"/>
      <c r="AI69" s="894"/>
      <c r="AJ69" s="894"/>
      <c r="AK69" s="894" t="s">
        <v>609</v>
      </c>
      <c r="AL69" s="894"/>
      <c r="AM69" s="894"/>
      <c r="AN69" s="894"/>
      <c r="AO69" s="894"/>
      <c r="AP69" s="894" t="s">
        <v>608</v>
      </c>
      <c r="AQ69" s="894"/>
      <c r="AR69" s="894"/>
      <c r="AS69" s="894"/>
      <c r="AT69" s="894"/>
      <c r="AU69" s="894" t="s">
        <v>608</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583</v>
      </c>
      <c r="C70" s="938"/>
      <c r="D70" s="938"/>
      <c r="E70" s="938"/>
      <c r="F70" s="938"/>
      <c r="G70" s="938"/>
      <c r="H70" s="938"/>
      <c r="I70" s="938"/>
      <c r="J70" s="938"/>
      <c r="K70" s="938"/>
      <c r="L70" s="938"/>
      <c r="M70" s="938"/>
      <c r="N70" s="938"/>
      <c r="O70" s="938"/>
      <c r="P70" s="939"/>
      <c r="Q70" s="940">
        <v>1424</v>
      </c>
      <c r="R70" s="894"/>
      <c r="S70" s="894"/>
      <c r="T70" s="894"/>
      <c r="U70" s="894"/>
      <c r="V70" s="894">
        <v>1326</v>
      </c>
      <c r="W70" s="894"/>
      <c r="X70" s="894"/>
      <c r="Y70" s="894"/>
      <c r="Z70" s="894"/>
      <c r="AA70" s="894">
        <v>98</v>
      </c>
      <c r="AB70" s="894"/>
      <c r="AC70" s="894"/>
      <c r="AD70" s="894"/>
      <c r="AE70" s="894"/>
      <c r="AF70" s="894">
        <v>98</v>
      </c>
      <c r="AG70" s="894"/>
      <c r="AH70" s="894"/>
      <c r="AI70" s="894"/>
      <c r="AJ70" s="894"/>
      <c r="AK70" s="894" t="s">
        <v>577</v>
      </c>
      <c r="AL70" s="894"/>
      <c r="AM70" s="894"/>
      <c r="AN70" s="894"/>
      <c r="AO70" s="894"/>
      <c r="AP70" s="894">
        <v>181</v>
      </c>
      <c r="AQ70" s="894"/>
      <c r="AR70" s="894"/>
      <c r="AS70" s="894"/>
      <c r="AT70" s="894"/>
      <c r="AU70" s="894">
        <v>135</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584</v>
      </c>
      <c r="C71" s="938"/>
      <c r="D71" s="938"/>
      <c r="E71" s="938"/>
      <c r="F71" s="938"/>
      <c r="G71" s="938"/>
      <c r="H71" s="938"/>
      <c r="I71" s="938"/>
      <c r="J71" s="938"/>
      <c r="K71" s="938"/>
      <c r="L71" s="938"/>
      <c r="M71" s="938"/>
      <c r="N71" s="938"/>
      <c r="O71" s="938"/>
      <c r="P71" s="939"/>
      <c r="Q71" s="940">
        <v>28</v>
      </c>
      <c r="R71" s="894"/>
      <c r="S71" s="894"/>
      <c r="T71" s="894"/>
      <c r="U71" s="894"/>
      <c r="V71" s="894">
        <v>17</v>
      </c>
      <c r="W71" s="894"/>
      <c r="X71" s="894"/>
      <c r="Y71" s="894"/>
      <c r="Z71" s="894"/>
      <c r="AA71" s="894">
        <v>11</v>
      </c>
      <c r="AB71" s="894"/>
      <c r="AC71" s="894"/>
      <c r="AD71" s="894"/>
      <c r="AE71" s="894"/>
      <c r="AF71" s="894">
        <v>11</v>
      </c>
      <c r="AG71" s="894"/>
      <c r="AH71" s="894"/>
      <c r="AI71" s="894"/>
      <c r="AJ71" s="894"/>
      <c r="AK71" s="894" t="s">
        <v>577</v>
      </c>
      <c r="AL71" s="894"/>
      <c r="AM71" s="894"/>
      <c r="AN71" s="894"/>
      <c r="AO71" s="894"/>
      <c r="AP71" s="894" t="s">
        <v>577</v>
      </c>
      <c r="AQ71" s="894"/>
      <c r="AR71" s="894"/>
      <c r="AS71" s="894"/>
      <c r="AT71" s="894"/>
      <c r="AU71" s="894" t="s">
        <v>610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585</v>
      </c>
      <c r="C72" s="938"/>
      <c r="D72" s="938"/>
      <c r="E72" s="938"/>
      <c r="F72" s="938"/>
      <c r="G72" s="938"/>
      <c r="H72" s="938"/>
      <c r="I72" s="938"/>
      <c r="J72" s="938"/>
      <c r="K72" s="938"/>
      <c r="L72" s="938"/>
      <c r="M72" s="938"/>
      <c r="N72" s="938"/>
      <c r="O72" s="938"/>
      <c r="P72" s="939"/>
      <c r="Q72" s="940">
        <v>107</v>
      </c>
      <c r="R72" s="894"/>
      <c r="S72" s="894"/>
      <c r="T72" s="894"/>
      <c r="U72" s="894"/>
      <c r="V72" s="894">
        <v>85</v>
      </c>
      <c r="W72" s="894"/>
      <c r="X72" s="894"/>
      <c r="Y72" s="894"/>
      <c r="Z72" s="894"/>
      <c r="AA72" s="894">
        <v>22</v>
      </c>
      <c r="AB72" s="894"/>
      <c r="AC72" s="894"/>
      <c r="AD72" s="894"/>
      <c r="AE72" s="894"/>
      <c r="AF72" s="894">
        <v>22</v>
      </c>
      <c r="AG72" s="894"/>
      <c r="AH72" s="894"/>
      <c r="AI72" s="894"/>
      <c r="AJ72" s="894"/>
      <c r="AK72" s="894">
        <v>33</v>
      </c>
      <c r="AL72" s="894"/>
      <c r="AM72" s="894"/>
      <c r="AN72" s="894"/>
      <c r="AO72" s="894"/>
      <c r="AP72" s="894" t="s">
        <v>577</v>
      </c>
      <c r="AQ72" s="894"/>
      <c r="AR72" s="894"/>
      <c r="AS72" s="894"/>
      <c r="AT72" s="894"/>
      <c r="AU72" s="894" t="s">
        <v>577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586</v>
      </c>
      <c r="C73" s="938"/>
      <c r="D73" s="938"/>
      <c r="E73" s="938"/>
      <c r="F73" s="938"/>
      <c r="G73" s="938"/>
      <c r="H73" s="938"/>
      <c r="I73" s="938"/>
      <c r="J73" s="938"/>
      <c r="K73" s="938"/>
      <c r="L73" s="938"/>
      <c r="M73" s="938"/>
      <c r="N73" s="938"/>
      <c r="O73" s="938"/>
      <c r="P73" s="939"/>
      <c r="Q73" s="940">
        <v>78</v>
      </c>
      <c r="R73" s="894"/>
      <c r="S73" s="894"/>
      <c r="T73" s="894"/>
      <c r="U73" s="894"/>
      <c r="V73" s="894">
        <v>74</v>
      </c>
      <c r="W73" s="894"/>
      <c r="X73" s="894"/>
      <c r="Y73" s="894"/>
      <c r="Z73" s="894"/>
      <c r="AA73" s="894">
        <v>4</v>
      </c>
      <c r="AB73" s="894"/>
      <c r="AC73" s="894"/>
      <c r="AD73" s="894"/>
      <c r="AE73" s="894"/>
      <c r="AF73" s="894">
        <v>4</v>
      </c>
      <c r="AG73" s="894"/>
      <c r="AH73" s="894"/>
      <c r="AI73" s="894"/>
      <c r="AJ73" s="894"/>
      <c r="AK73" s="894">
        <v>0</v>
      </c>
      <c r="AL73" s="894"/>
      <c r="AM73" s="894"/>
      <c r="AN73" s="894"/>
      <c r="AO73" s="894"/>
      <c r="AP73" s="894">
        <v>0</v>
      </c>
      <c r="AQ73" s="894"/>
      <c r="AR73" s="894"/>
      <c r="AS73" s="894"/>
      <c r="AT73" s="894"/>
      <c r="AU73" s="894">
        <v>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587</v>
      </c>
      <c r="C74" s="938"/>
      <c r="D74" s="938"/>
      <c r="E74" s="938"/>
      <c r="F74" s="938"/>
      <c r="G74" s="938"/>
      <c r="H74" s="938"/>
      <c r="I74" s="938"/>
      <c r="J74" s="938"/>
      <c r="K74" s="938"/>
      <c r="L74" s="938"/>
      <c r="M74" s="938"/>
      <c r="N74" s="938"/>
      <c r="O74" s="938"/>
      <c r="P74" s="939"/>
      <c r="Q74" s="940">
        <v>287333</v>
      </c>
      <c r="R74" s="894"/>
      <c r="S74" s="894"/>
      <c r="T74" s="894"/>
      <c r="U74" s="894"/>
      <c r="V74" s="894">
        <v>287319</v>
      </c>
      <c r="W74" s="894"/>
      <c r="X74" s="894"/>
      <c r="Y74" s="894"/>
      <c r="Z74" s="894"/>
      <c r="AA74" s="894">
        <v>13</v>
      </c>
      <c r="AB74" s="894"/>
      <c r="AC74" s="894"/>
      <c r="AD74" s="894"/>
      <c r="AE74" s="894"/>
      <c r="AF74" s="894">
        <v>13</v>
      </c>
      <c r="AG74" s="894"/>
      <c r="AH74" s="894"/>
      <c r="AI74" s="894"/>
      <c r="AJ74" s="894"/>
      <c r="AK74" s="894">
        <v>11126</v>
      </c>
      <c r="AL74" s="894"/>
      <c r="AM74" s="894"/>
      <c r="AN74" s="894"/>
      <c r="AO74" s="894"/>
      <c r="AP74" s="894">
        <v>0</v>
      </c>
      <c r="AQ74" s="894"/>
      <c r="AR74" s="894"/>
      <c r="AS74" s="894"/>
      <c r="AT74" s="894"/>
      <c r="AU74" s="894">
        <v>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592</v>
      </c>
      <c r="C75" s="938"/>
      <c r="D75" s="938"/>
      <c r="E75" s="938"/>
      <c r="F75" s="938"/>
      <c r="G75" s="938"/>
      <c r="H75" s="938"/>
      <c r="I75" s="938"/>
      <c r="J75" s="938"/>
      <c r="K75" s="938"/>
      <c r="L75" s="938"/>
      <c r="M75" s="938"/>
      <c r="N75" s="938"/>
      <c r="O75" s="938"/>
      <c r="P75" s="939"/>
      <c r="Q75" s="941">
        <v>6793</v>
      </c>
      <c r="R75" s="942"/>
      <c r="S75" s="942"/>
      <c r="T75" s="942"/>
      <c r="U75" s="898"/>
      <c r="V75" s="943">
        <v>6562</v>
      </c>
      <c r="W75" s="942"/>
      <c r="X75" s="942"/>
      <c r="Y75" s="942"/>
      <c r="Z75" s="898"/>
      <c r="AA75" s="943">
        <v>231</v>
      </c>
      <c r="AB75" s="942"/>
      <c r="AC75" s="942"/>
      <c r="AD75" s="942"/>
      <c r="AE75" s="898"/>
      <c r="AF75" s="943">
        <v>231</v>
      </c>
      <c r="AG75" s="942"/>
      <c r="AH75" s="942"/>
      <c r="AI75" s="942"/>
      <c r="AJ75" s="898"/>
      <c r="AK75" s="943">
        <v>318</v>
      </c>
      <c r="AL75" s="942"/>
      <c r="AM75" s="942"/>
      <c r="AN75" s="942"/>
      <c r="AO75" s="898"/>
      <c r="AP75" s="943" t="s">
        <v>577</v>
      </c>
      <c r="AQ75" s="942"/>
      <c r="AR75" s="942"/>
      <c r="AS75" s="942"/>
      <c r="AT75" s="898"/>
      <c r="AU75" s="943" t="s">
        <v>614</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588</v>
      </c>
      <c r="C76" s="938"/>
      <c r="D76" s="938"/>
      <c r="E76" s="938"/>
      <c r="F76" s="938"/>
      <c r="G76" s="938"/>
      <c r="H76" s="938"/>
      <c r="I76" s="938"/>
      <c r="J76" s="938"/>
      <c r="K76" s="938"/>
      <c r="L76" s="938"/>
      <c r="M76" s="938"/>
      <c r="N76" s="938"/>
      <c r="O76" s="938"/>
      <c r="P76" s="939"/>
      <c r="Q76" s="941">
        <v>975</v>
      </c>
      <c r="R76" s="942"/>
      <c r="S76" s="942"/>
      <c r="T76" s="942"/>
      <c r="U76" s="898"/>
      <c r="V76" s="943">
        <v>756</v>
      </c>
      <c r="W76" s="942"/>
      <c r="X76" s="942"/>
      <c r="Y76" s="942"/>
      <c r="Z76" s="898"/>
      <c r="AA76" s="943">
        <v>219</v>
      </c>
      <c r="AB76" s="942"/>
      <c r="AC76" s="942"/>
      <c r="AD76" s="942"/>
      <c r="AE76" s="898"/>
      <c r="AF76" s="943">
        <v>219</v>
      </c>
      <c r="AG76" s="942"/>
      <c r="AH76" s="942"/>
      <c r="AI76" s="942"/>
      <c r="AJ76" s="898"/>
      <c r="AK76" s="943" t="s">
        <v>613</v>
      </c>
      <c r="AL76" s="942"/>
      <c r="AM76" s="942"/>
      <c r="AN76" s="942"/>
      <c r="AO76" s="898"/>
      <c r="AP76" s="943" t="s">
        <v>614</v>
      </c>
      <c r="AQ76" s="942"/>
      <c r="AR76" s="942"/>
      <c r="AS76" s="942"/>
      <c r="AT76" s="898"/>
      <c r="AU76" s="943" t="s">
        <v>611</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612</v>
      </c>
      <c r="C77" s="938"/>
      <c r="D77" s="938"/>
      <c r="E77" s="938"/>
      <c r="F77" s="938"/>
      <c r="G77" s="938"/>
      <c r="H77" s="938"/>
      <c r="I77" s="938"/>
      <c r="J77" s="938"/>
      <c r="K77" s="938"/>
      <c r="L77" s="938"/>
      <c r="M77" s="938"/>
      <c r="N77" s="938"/>
      <c r="O77" s="938"/>
      <c r="P77" s="939"/>
      <c r="Q77" s="941">
        <v>11</v>
      </c>
      <c r="R77" s="942"/>
      <c r="S77" s="942"/>
      <c r="T77" s="942"/>
      <c r="U77" s="898"/>
      <c r="V77" s="943">
        <v>11</v>
      </c>
      <c r="W77" s="942"/>
      <c r="X77" s="942"/>
      <c r="Y77" s="942"/>
      <c r="Z77" s="898"/>
      <c r="AA77" s="943">
        <v>0</v>
      </c>
      <c r="AB77" s="942"/>
      <c r="AC77" s="942"/>
      <c r="AD77" s="942"/>
      <c r="AE77" s="898"/>
      <c r="AF77" s="943">
        <v>0</v>
      </c>
      <c r="AG77" s="942"/>
      <c r="AH77" s="942"/>
      <c r="AI77" s="942"/>
      <c r="AJ77" s="898"/>
      <c r="AK77" s="943" t="s">
        <v>577</v>
      </c>
      <c r="AL77" s="942"/>
      <c r="AM77" s="942"/>
      <c r="AN77" s="942"/>
      <c r="AO77" s="898"/>
      <c r="AP77" s="943" t="s">
        <v>614</v>
      </c>
      <c r="AQ77" s="942"/>
      <c r="AR77" s="942"/>
      <c r="AS77" s="942"/>
      <c r="AT77" s="898"/>
      <c r="AU77" s="943" t="s">
        <v>577</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t="s">
        <v>591</v>
      </c>
      <c r="C78" s="938"/>
      <c r="D78" s="938"/>
      <c r="E78" s="938"/>
      <c r="F78" s="938"/>
      <c r="G78" s="938"/>
      <c r="H78" s="938"/>
      <c r="I78" s="938"/>
      <c r="J78" s="938"/>
      <c r="K78" s="938"/>
      <c r="L78" s="938"/>
      <c r="M78" s="938"/>
      <c r="N78" s="938"/>
      <c r="O78" s="938"/>
      <c r="P78" s="939"/>
      <c r="Q78" s="940">
        <v>236</v>
      </c>
      <c r="R78" s="894"/>
      <c r="S78" s="894"/>
      <c r="T78" s="894"/>
      <c r="U78" s="894"/>
      <c r="V78" s="894">
        <v>232</v>
      </c>
      <c r="W78" s="894"/>
      <c r="X78" s="894"/>
      <c r="Y78" s="894"/>
      <c r="Z78" s="894"/>
      <c r="AA78" s="894">
        <v>4</v>
      </c>
      <c r="AB78" s="894"/>
      <c r="AC78" s="894"/>
      <c r="AD78" s="894"/>
      <c r="AE78" s="894"/>
      <c r="AF78" s="894">
        <v>4</v>
      </c>
      <c r="AG78" s="894"/>
      <c r="AH78" s="894"/>
      <c r="AI78" s="894"/>
      <c r="AJ78" s="894"/>
      <c r="AK78" s="894">
        <v>229</v>
      </c>
      <c r="AL78" s="894"/>
      <c r="AM78" s="894"/>
      <c r="AN78" s="894"/>
      <c r="AO78" s="894"/>
      <c r="AP78" s="894" t="s">
        <v>577</v>
      </c>
      <c r="AQ78" s="894"/>
      <c r="AR78" s="894"/>
      <c r="AS78" s="894"/>
      <c r="AT78" s="894"/>
      <c r="AU78" s="894" t="s">
        <v>614</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t="s">
        <v>590</v>
      </c>
      <c r="C79" s="938"/>
      <c r="D79" s="938"/>
      <c r="E79" s="938"/>
      <c r="F79" s="938"/>
      <c r="G79" s="938"/>
      <c r="H79" s="938"/>
      <c r="I79" s="938"/>
      <c r="J79" s="938"/>
      <c r="K79" s="938"/>
      <c r="L79" s="938"/>
      <c r="M79" s="938"/>
      <c r="N79" s="938"/>
      <c r="O79" s="938"/>
      <c r="P79" s="939"/>
      <c r="Q79" s="940">
        <v>7</v>
      </c>
      <c r="R79" s="894"/>
      <c r="S79" s="894"/>
      <c r="T79" s="894"/>
      <c r="U79" s="894"/>
      <c r="V79" s="894">
        <v>4</v>
      </c>
      <c r="W79" s="894"/>
      <c r="X79" s="894"/>
      <c r="Y79" s="894"/>
      <c r="Z79" s="894"/>
      <c r="AA79" s="894">
        <v>3</v>
      </c>
      <c r="AB79" s="894"/>
      <c r="AC79" s="894"/>
      <c r="AD79" s="894"/>
      <c r="AE79" s="894"/>
      <c r="AF79" s="894">
        <v>3</v>
      </c>
      <c r="AG79" s="894"/>
      <c r="AH79" s="894"/>
      <c r="AI79" s="894"/>
      <c r="AJ79" s="894"/>
      <c r="AK79" s="894" t="s">
        <v>580</v>
      </c>
      <c r="AL79" s="894"/>
      <c r="AM79" s="894"/>
      <c r="AN79" s="894"/>
      <c r="AO79" s="894"/>
      <c r="AP79" s="894" t="s">
        <v>593</v>
      </c>
      <c r="AQ79" s="894"/>
      <c r="AR79" s="894"/>
      <c r="AS79" s="894"/>
      <c r="AT79" s="894"/>
      <c r="AU79" s="894" t="s">
        <v>577</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t="s">
        <v>589</v>
      </c>
      <c r="C80" s="938"/>
      <c r="D80" s="938"/>
      <c r="E80" s="938"/>
      <c r="F80" s="938"/>
      <c r="G80" s="938"/>
      <c r="H80" s="938"/>
      <c r="I80" s="938"/>
      <c r="J80" s="938"/>
      <c r="K80" s="938"/>
      <c r="L80" s="938"/>
      <c r="M80" s="938"/>
      <c r="N80" s="938"/>
      <c r="O80" s="938"/>
      <c r="P80" s="939"/>
      <c r="Q80" s="940">
        <v>6390</v>
      </c>
      <c r="R80" s="894"/>
      <c r="S80" s="894"/>
      <c r="T80" s="894"/>
      <c r="U80" s="894"/>
      <c r="V80" s="894">
        <v>6838</v>
      </c>
      <c r="W80" s="894"/>
      <c r="X80" s="894"/>
      <c r="Y80" s="894"/>
      <c r="Z80" s="894"/>
      <c r="AA80" s="894">
        <v>-448</v>
      </c>
      <c r="AB80" s="894"/>
      <c r="AC80" s="894"/>
      <c r="AD80" s="894"/>
      <c r="AE80" s="894"/>
      <c r="AF80" s="894">
        <v>3444</v>
      </c>
      <c r="AG80" s="894"/>
      <c r="AH80" s="894"/>
      <c r="AI80" s="894"/>
      <c r="AJ80" s="894"/>
      <c r="AK80" s="894">
        <v>0</v>
      </c>
      <c r="AL80" s="894"/>
      <c r="AM80" s="894"/>
      <c r="AN80" s="894"/>
      <c r="AO80" s="894"/>
      <c r="AP80" s="894">
        <v>19401</v>
      </c>
      <c r="AQ80" s="894"/>
      <c r="AR80" s="894"/>
      <c r="AS80" s="894"/>
      <c r="AT80" s="894"/>
      <c r="AU80" s="894">
        <v>16</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393</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4054</v>
      </c>
      <c r="AG88" s="908"/>
      <c r="AH88" s="908"/>
      <c r="AI88" s="908"/>
      <c r="AJ88" s="908"/>
      <c r="AK88" s="905"/>
      <c r="AL88" s="905"/>
      <c r="AM88" s="905"/>
      <c r="AN88" s="905"/>
      <c r="AO88" s="905"/>
      <c r="AP88" s="908">
        <v>19582</v>
      </c>
      <c r="AQ88" s="908"/>
      <c r="AR88" s="908"/>
      <c r="AS88" s="908"/>
      <c r="AT88" s="908"/>
      <c r="AU88" s="908">
        <v>151</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504</v>
      </c>
      <c r="CS102" s="916"/>
      <c r="CT102" s="916"/>
      <c r="CU102" s="916"/>
      <c r="CV102" s="955"/>
      <c r="CW102" s="954">
        <v>23</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308</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308</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308</v>
      </c>
      <c r="DR109" s="957"/>
      <c r="DS109" s="957"/>
      <c r="DT109" s="957"/>
      <c r="DU109" s="958"/>
      <c r="DV109" s="956" t="s">
        <v>435</v>
      </c>
      <c r="DW109" s="957"/>
      <c r="DX109" s="957"/>
      <c r="DY109" s="957"/>
      <c r="DZ109" s="959"/>
    </row>
    <row r="110" spans="1:131" s="226" customFormat="1" ht="26.25" customHeight="1" x14ac:dyDescent="0.15">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2713188</v>
      </c>
      <c r="AB110" s="964"/>
      <c r="AC110" s="964"/>
      <c r="AD110" s="964"/>
      <c r="AE110" s="965"/>
      <c r="AF110" s="966">
        <v>2683793</v>
      </c>
      <c r="AG110" s="964"/>
      <c r="AH110" s="964"/>
      <c r="AI110" s="964"/>
      <c r="AJ110" s="965"/>
      <c r="AK110" s="966">
        <v>2684936</v>
      </c>
      <c r="AL110" s="964"/>
      <c r="AM110" s="964"/>
      <c r="AN110" s="964"/>
      <c r="AO110" s="965"/>
      <c r="AP110" s="967">
        <v>17.7</v>
      </c>
      <c r="AQ110" s="968"/>
      <c r="AR110" s="968"/>
      <c r="AS110" s="968"/>
      <c r="AT110" s="969"/>
      <c r="AU110" s="970" t="s">
        <v>73</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30976743</v>
      </c>
      <c r="BR110" s="995"/>
      <c r="BS110" s="995"/>
      <c r="BT110" s="995"/>
      <c r="BU110" s="995"/>
      <c r="BV110" s="995">
        <v>30750011</v>
      </c>
      <c r="BW110" s="995"/>
      <c r="BX110" s="995"/>
      <c r="BY110" s="995"/>
      <c r="BZ110" s="995"/>
      <c r="CA110" s="995">
        <v>30585802</v>
      </c>
      <c r="CB110" s="995"/>
      <c r="CC110" s="995"/>
      <c r="CD110" s="995"/>
      <c r="CE110" s="995"/>
      <c r="CF110" s="1008">
        <v>202.1</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128</v>
      </c>
      <c r="DH110" s="995"/>
      <c r="DI110" s="995"/>
      <c r="DJ110" s="995"/>
      <c r="DK110" s="995"/>
      <c r="DL110" s="995" t="s">
        <v>128</v>
      </c>
      <c r="DM110" s="995"/>
      <c r="DN110" s="995"/>
      <c r="DO110" s="995"/>
      <c r="DP110" s="995"/>
      <c r="DQ110" s="995" t="s">
        <v>417</v>
      </c>
      <c r="DR110" s="995"/>
      <c r="DS110" s="995"/>
      <c r="DT110" s="995"/>
      <c r="DU110" s="995"/>
      <c r="DV110" s="996" t="s">
        <v>128</v>
      </c>
      <c r="DW110" s="996"/>
      <c r="DX110" s="996"/>
      <c r="DY110" s="996"/>
      <c r="DZ110" s="997"/>
    </row>
    <row r="111" spans="1:131" s="226" customFormat="1" ht="26.25" customHeight="1" x14ac:dyDescent="0.15">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417</v>
      </c>
      <c r="AB111" s="1002"/>
      <c r="AC111" s="1002"/>
      <c r="AD111" s="1002"/>
      <c r="AE111" s="1003"/>
      <c r="AF111" s="1004" t="s">
        <v>128</v>
      </c>
      <c r="AG111" s="1002"/>
      <c r="AH111" s="1002"/>
      <c r="AI111" s="1002"/>
      <c r="AJ111" s="1003"/>
      <c r="AK111" s="1004" t="s">
        <v>128</v>
      </c>
      <c r="AL111" s="1002"/>
      <c r="AM111" s="1002"/>
      <c r="AN111" s="1002"/>
      <c r="AO111" s="1003"/>
      <c r="AP111" s="1005" t="s">
        <v>128</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514323</v>
      </c>
      <c r="BR111" s="990"/>
      <c r="BS111" s="990"/>
      <c r="BT111" s="990"/>
      <c r="BU111" s="990"/>
      <c r="BV111" s="990">
        <v>462249</v>
      </c>
      <c r="BW111" s="990"/>
      <c r="BX111" s="990"/>
      <c r="BY111" s="990"/>
      <c r="BZ111" s="990"/>
      <c r="CA111" s="990">
        <v>424690</v>
      </c>
      <c r="CB111" s="990"/>
      <c r="CC111" s="990"/>
      <c r="CD111" s="990"/>
      <c r="CE111" s="990"/>
      <c r="CF111" s="984">
        <v>2.8</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417</v>
      </c>
      <c r="DH111" s="990"/>
      <c r="DI111" s="990"/>
      <c r="DJ111" s="990"/>
      <c r="DK111" s="990"/>
      <c r="DL111" s="990" t="s">
        <v>417</v>
      </c>
      <c r="DM111" s="990"/>
      <c r="DN111" s="990"/>
      <c r="DO111" s="990"/>
      <c r="DP111" s="990"/>
      <c r="DQ111" s="990" t="s">
        <v>417</v>
      </c>
      <c r="DR111" s="990"/>
      <c r="DS111" s="990"/>
      <c r="DT111" s="990"/>
      <c r="DU111" s="990"/>
      <c r="DV111" s="991" t="s">
        <v>417</v>
      </c>
      <c r="DW111" s="991"/>
      <c r="DX111" s="991"/>
      <c r="DY111" s="991"/>
      <c r="DZ111" s="992"/>
    </row>
    <row r="112" spans="1:131" s="226" customFormat="1" ht="26.25" customHeight="1" x14ac:dyDescent="0.15">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128</v>
      </c>
      <c r="AG112" s="1023"/>
      <c r="AH112" s="1023"/>
      <c r="AI112" s="1023"/>
      <c r="AJ112" s="1024"/>
      <c r="AK112" s="1025" t="s">
        <v>128</v>
      </c>
      <c r="AL112" s="1023"/>
      <c r="AM112" s="1023"/>
      <c r="AN112" s="1023"/>
      <c r="AO112" s="1024"/>
      <c r="AP112" s="1026" t="s">
        <v>128</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8559455</v>
      </c>
      <c r="BR112" s="990"/>
      <c r="BS112" s="990"/>
      <c r="BT112" s="990"/>
      <c r="BU112" s="990"/>
      <c r="BV112" s="990">
        <v>8011970</v>
      </c>
      <c r="BW112" s="990"/>
      <c r="BX112" s="990"/>
      <c r="BY112" s="990"/>
      <c r="BZ112" s="990"/>
      <c r="CA112" s="990">
        <v>7753023</v>
      </c>
      <c r="CB112" s="990"/>
      <c r="CC112" s="990"/>
      <c r="CD112" s="990"/>
      <c r="CE112" s="990"/>
      <c r="CF112" s="984">
        <v>51.2</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128</v>
      </c>
      <c r="DM112" s="990"/>
      <c r="DN112" s="990"/>
      <c r="DO112" s="990"/>
      <c r="DP112" s="990"/>
      <c r="DQ112" s="990" t="s">
        <v>128</v>
      </c>
      <c r="DR112" s="990"/>
      <c r="DS112" s="990"/>
      <c r="DT112" s="990"/>
      <c r="DU112" s="990"/>
      <c r="DV112" s="991" t="s">
        <v>128</v>
      </c>
      <c r="DW112" s="991"/>
      <c r="DX112" s="991"/>
      <c r="DY112" s="991"/>
      <c r="DZ112" s="992"/>
    </row>
    <row r="113" spans="1:130" s="226" customFormat="1" ht="26.25" customHeight="1" x14ac:dyDescent="0.15">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816463</v>
      </c>
      <c r="AB113" s="1002"/>
      <c r="AC113" s="1002"/>
      <c r="AD113" s="1002"/>
      <c r="AE113" s="1003"/>
      <c r="AF113" s="1004">
        <v>795111</v>
      </c>
      <c r="AG113" s="1002"/>
      <c r="AH113" s="1002"/>
      <c r="AI113" s="1002"/>
      <c r="AJ113" s="1003"/>
      <c r="AK113" s="1004">
        <v>801733</v>
      </c>
      <c r="AL113" s="1002"/>
      <c r="AM113" s="1002"/>
      <c r="AN113" s="1002"/>
      <c r="AO113" s="1003"/>
      <c r="AP113" s="1005">
        <v>5.3</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247075</v>
      </c>
      <c r="BR113" s="990"/>
      <c r="BS113" s="990"/>
      <c r="BT113" s="990"/>
      <c r="BU113" s="990"/>
      <c r="BV113" s="990">
        <v>113217</v>
      </c>
      <c r="BW113" s="990"/>
      <c r="BX113" s="990"/>
      <c r="BY113" s="990"/>
      <c r="BZ113" s="990"/>
      <c r="CA113" s="990">
        <v>151840</v>
      </c>
      <c r="CB113" s="990"/>
      <c r="CC113" s="990"/>
      <c r="CD113" s="990"/>
      <c r="CE113" s="990"/>
      <c r="CF113" s="984">
        <v>1</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128</v>
      </c>
      <c r="DH113" s="1023"/>
      <c r="DI113" s="1023"/>
      <c r="DJ113" s="1023"/>
      <c r="DK113" s="1024"/>
      <c r="DL113" s="1025" t="s">
        <v>128</v>
      </c>
      <c r="DM113" s="1023"/>
      <c r="DN113" s="1023"/>
      <c r="DO113" s="1023"/>
      <c r="DP113" s="1024"/>
      <c r="DQ113" s="1025" t="s">
        <v>128</v>
      </c>
      <c r="DR113" s="1023"/>
      <c r="DS113" s="1023"/>
      <c r="DT113" s="1023"/>
      <c r="DU113" s="1024"/>
      <c r="DV113" s="1026" t="s">
        <v>128</v>
      </c>
      <c r="DW113" s="1027"/>
      <c r="DX113" s="1027"/>
      <c r="DY113" s="1027"/>
      <c r="DZ113" s="1028"/>
    </row>
    <row r="114" spans="1:130" s="226" customFormat="1" ht="26.25" customHeight="1" x14ac:dyDescent="0.15">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144574</v>
      </c>
      <c r="AB114" s="1023"/>
      <c r="AC114" s="1023"/>
      <c r="AD114" s="1023"/>
      <c r="AE114" s="1024"/>
      <c r="AF114" s="1025">
        <v>142506</v>
      </c>
      <c r="AG114" s="1023"/>
      <c r="AH114" s="1023"/>
      <c r="AI114" s="1023"/>
      <c r="AJ114" s="1024"/>
      <c r="AK114" s="1025">
        <v>77182</v>
      </c>
      <c r="AL114" s="1023"/>
      <c r="AM114" s="1023"/>
      <c r="AN114" s="1023"/>
      <c r="AO114" s="1024"/>
      <c r="AP114" s="1026">
        <v>0.5</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3883713</v>
      </c>
      <c r="BR114" s="990"/>
      <c r="BS114" s="990"/>
      <c r="BT114" s="990"/>
      <c r="BU114" s="990"/>
      <c r="BV114" s="990">
        <v>3982092</v>
      </c>
      <c r="BW114" s="990"/>
      <c r="BX114" s="990"/>
      <c r="BY114" s="990"/>
      <c r="BZ114" s="990"/>
      <c r="CA114" s="990">
        <v>4162839</v>
      </c>
      <c r="CB114" s="990"/>
      <c r="CC114" s="990"/>
      <c r="CD114" s="990"/>
      <c r="CE114" s="990"/>
      <c r="CF114" s="984">
        <v>27.5</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128</v>
      </c>
      <c r="DH114" s="1023"/>
      <c r="DI114" s="1023"/>
      <c r="DJ114" s="1023"/>
      <c r="DK114" s="1024"/>
      <c r="DL114" s="1025" t="s">
        <v>128</v>
      </c>
      <c r="DM114" s="1023"/>
      <c r="DN114" s="1023"/>
      <c r="DO114" s="1023"/>
      <c r="DP114" s="1024"/>
      <c r="DQ114" s="1025" t="s">
        <v>128</v>
      </c>
      <c r="DR114" s="1023"/>
      <c r="DS114" s="1023"/>
      <c r="DT114" s="1023"/>
      <c r="DU114" s="1024"/>
      <c r="DV114" s="1026" t="s">
        <v>128</v>
      </c>
      <c r="DW114" s="1027"/>
      <c r="DX114" s="1027"/>
      <c r="DY114" s="1027"/>
      <c r="DZ114" s="1028"/>
    </row>
    <row r="115" spans="1:130" s="226" customFormat="1" ht="26.25" customHeight="1" x14ac:dyDescent="0.15">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81736</v>
      </c>
      <c r="AB115" s="1002"/>
      <c r="AC115" s="1002"/>
      <c r="AD115" s="1002"/>
      <c r="AE115" s="1003"/>
      <c r="AF115" s="1004">
        <v>73932</v>
      </c>
      <c r="AG115" s="1002"/>
      <c r="AH115" s="1002"/>
      <c r="AI115" s="1002"/>
      <c r="AJ115" s="1003"/>
      <c r="AK115" s="1004">
        <v>65667</v>
      </c>
      <c r="AL115" s="1002"/>
      <c r="AM115" s="1002"/>
      <c r="AN115" s="1002"/>
      <c r="AO115" s="1003"/>
      <c r="AP115" s="1005">
        <v>0.4</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v>29</v>
      </c>
      <c r="BR115" s="990"/>
      <c r="BS115" s="990"/>
      <c r="BT115" s="990"/>
      <c r="BU115" s="990"/>
      <c r="BV115" s="990">
        <v>23</v>
      </c>
      <c r="BW115" s="990"/>
      <c r="BX115" s="990"/>
      <c r="BY115" s="990"/>
      <c r="BZ115" s="990"/>
      <c r="CA115" s="990">
        <v>14</v>
      </c>
      <c r="CB115" s="990"/>
      <c r="CC115" s="990"/>
      <c r="CD115" s="990"/>
      <c r="CE115" s="990"/>
      <c r="CF115" s="984">
        <v>0</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128</v>
      </c>
      <c r="DH115" s="1023"/>
      <c r="DI115" s="1023"/>
      <c r="DJ115" s="1023"/>
      <c r="DK115" s="1024"/>
      <c r="DL115" s="1025" t="s">
        <v>128</v>
      </c>
      <c r="DM115" s="1023"/>
      <c r="DN115" s="1023"/>
      <c r="DO115" s="1023"/>
      <c r="DP115" s="1024"/>
      <c r="DQ115" s="1025" t="s">
        <v>128</v>
      </c>
      <c r="DR115" s="1023"/>
      <c r="DS115" s="1023"/>
      <c r="DT115" s="1023"/>
      <c r="DU115" s="1024"/>
      <c r="DV115" s="1026" t="s">
        <v>128</v>
      </c>
      <c r="DW115" s="1027"/>
      <c r="DX115" s="1027"/>
      <c r="DY115" s="1027"/>
      <c r="DZ115" s="1028"/>
    </row>
    <row r="116" spans="1:130" s="226" customFormat="1" ht="26.25" customHeight="1" x14ac:dyDescent="0.15">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128</v>
      </c>
      <c r="AG116" s="1023"/>
      <c r="AH116" s="1023"/>
      <c r="AI116" s="1023"/>
      <c r="AJ116" s="1024"/>
      <c r="AK116" s="1025" t="s">
        <v>128</v>
      </c>
      <c r="AL116" s="1023"/>
      <c r="AM116" s="1023"/>
      <c r="AN116" s="1023"/>
      <c r="AO116" s="1024"/>
      <c r="AP116" s="1026" t="s">
        <v>128</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128</v>
      </c>
      <c r="BW116" s="990"/>
      <c r="BX116" s="990"/>
      <c r="BY116" s="990"/>
      <c r="BZ116" s="990"/>
      <c r="CA116" s="990" t="s">
        <v>128</v>
      </c>
      <c r="CB116" s="990"/>
      <c r="CC116" s="990"/>
      <c r="CD116" s="990"/>
      <c r="CE116" s="990"/>
      <c r="CF116" s="984" t="s">
        <v>128</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128</v>
      </c>
      <c r="DM116" s="1023"/>
      <c r="DN116" s="1023"/>
      <c r="DO116" s="1023"/>
      <c r="DP116" s="1024"/>
      <c r="DQ116" s="1025" t="s">
        <v>128</v>
      </c>
      <c r="DR116" s="1023"/>
      <c r="DS116" s="1023"/>
      <c r="DT116" s="1023"/>
      <c r="DU116" s="1024"/>
      <c r="DV116" s="1026" t="s">
        <v>128</v>
      </c>
      <c r="DW116" s="1027"/>
      <c r="DX116" s="1027"/>
      <c r="DY116" s="1027"/>
      <c r="DZ116" s="1028"/>
    </row>
    <row r="117" spans="1:130" s="226"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3755961</v>
      </c>
      <c r="AB117" s="1043"/>
      <c r="AC117" s="1043"/>
      <c r="AD117" s="1043"/>
      <c r="AE117" s="1044"/>
      <c r="AF117" s="1045">
        <v>3695342</v>
      </c>
      <c r="AG117" s="1043"/>
      <c r="AH117" s="1043"/>
      <c r="AI117" s="1043"/>
      <c r="AJ117" s="1044"/>
      <c r="AK117" s="1045">
        <v>3629518</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128</v>
      </c>
      <c r="CB117" s="990"/>
      <c r="CC117" s="990"/>
      <c r="CD117" s="990"/>
      <c r="CE117" s="990"/>
      <c r="CF117" s="984" t="s">
        <v>128</v>
      </c>
      <c r="CG117" s="985"/>
      <c r="CH117" s="985"/>
      <c r="CI117" s="985"/>
      <c r="CJ117" s="985"/>
      <c r="CK117" s="1012"/>
      <c r="CL117" s="1013"/>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128</v>
      </c>
      <c r="DM117" s="1023"/>
      <c r="DN117" s="1023"/>
      <c r="DO117" s="1023"/>
      <c r="DP117" s="1024"/>
      <c r="DQ117" s="1025" t="s">
        <v>128</v>
      </c>
      <c r="DR117" s="1023"/>
      <c r="DS117" s="1023"/>
      <c r="DT117" s="1023"/>
      <c r="DU117" s="1024"/>
      <c r="DV117" s="1026" t="s">
        <v>128</v>
      </c>
      <c r="DW117" s="1027"/>
      <c r="DX117" s="1027"/>
      <c r="DY117" s="1027"/>
      <c r="DZ117" s="1028"/>
    </row>
    <row r="118" spans="1:130" s="226" customFormat="1" ht="26.25" customHeight="1" x14ac:dyDescent="0.15">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308</v>
      </c>
      <c r="AL118" s="957"/>
      <c r="AM118" s="957"/>
      <c r="AN118" s="957"/>
      <c r="AO118" s="958"/>
      <c r="AP118" s="1034" t="s">
        <v>435</v>
      </c>
      <c r="AQ118" s="1035"/>
      <c r="AR118" s="1035"/>
      <c r="AS118" s="1035"/>
      <c r="AT118" s="1036"/>
      <c r="AU118" s="972"/>
      <c r="AV118" s="973"/>
      <c r="AW118" s="973"/>
      <c r="AX118" s="973"/>
      <c r="AY118" s="973"/>
      <c r="AZ118" s="1037" t="s">
        <v>463</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128</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26" customFormat="1" ht="26.25" customHeight="1" x14ac:dyDescent="0.15">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128</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465</v>
      </c>
      <c r="BP119" s="1069"/>
      <c r="BQ119" s="1063">
        <v>44181338</v>
      </c>
      <c r="BR119" s="1064"/>
      <c r="BS119" s="1064"/>
      <c r="BT119" s="1064"/>
      <c r="BU119" s="1064"/>
      <c r="BV119" s="1064">
        <v>43319562</v>
      </c>
      <c r="BW119" s="1064"/>
      <c r="BX119" s="1064"/>
      <c r="BY119" s="1064"/>
      <c r="BZ119" s="1064"/>
      <c r="CA119" s="1064">
        <v>43078208</v>
      </c>
      <c r="CB119" s="1064"/>
      <c r="CC119" s="1064"/>
      <c r="CD119" s="1064"/>
      <c r="CE119" s="1064"/>
      <c r="CF119" s="1065"/>
      <c r="CG119" s="1066"/>
      <c r="CH119" s="1066"/>
      <c r="CI119" s="1066"/>
      <c r="CJ119" s="1067"/>
      <c r="CK119" s="1014"/>
      <c r="CL119" s="1015"/>
      <c r="CM119" s="1037" t="s">
        <v>466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514323</v>
      </c>
      <c r="DH119" s="1050"/>
      <c r="DI119" s="1050"/>
      <c r="DJ119" s="1050"/>
      <c r="DK119" s="1051"/>
      <c r="DL119" s="1049">
        <v>462249</v>
      </c>
      <c r="DM119" s="1050"/>
      <c r="DN119" s="1050"/>
      <c r="DO119" s="1050"/>
      <c r="DP119" s="1051"/>
      <c r="DQ119" s="1049">
        <v>424690</v>
      </c>
      <c r="DR119" s="1050"/>
      <c r="DS119" s="1050"/>
      <c r="DT119" s="1050"/>
      <c r="DU119" s="1051"/>
      <c r="DV119" s="1052">
        <v>2.8</v>
      </c>
      <c r="DW119" s="1053"/>
      <c r="DX119" s="1053"/>
      <c r="DY119" s="1053"/>
      <c r="DZ119" s="1054"/>
    </row>
    <row r="120" spans="1:130" s="226" customFormat="1" ht="26.25" customHeight="1" x14ac:dyDescent="0.15">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5" t="s">
        <v>467</v>
      </c>
      <c r="AV120" s="1056"/>
      <c r="AW120" s="1056"/>
      <c r="AX120" s="1056"/>
      <c r="AY120" s="1057"/>
      <c r="AZ120" s="993" t="s">
        <v>468</v>
      </c>
      <c r="BA120" s="961"/>
      <c r="BB120" s="961"/>
      <c r="BC120" s="961"/>
      <c r="BD120" s="961"/>
      <c r="BE120" s="961"/>
      <c r="BF120" s="961"/>
      <c r="BG120" s="961"/>
      <c r="BH120" s="961"/>
      <c r="BI120" s="961"/>
      <c r="BJ120" s="961"/>
      <c r="BK120" s="961"/>
      <c r="BL120" s="961"/>
      <c r="BM120" s="961"/>
      <c r="BN120" s="961"/>
      <c r="BO120" s="961"/>
      <c r="BP120" s="962"/>
      <c r="BQ120" s="994">
        <v>9508800</v>
      </c>
      <c r="BR120" s="995"/>
      <c r="BS120" s="995"/>
      <c r="BT120" s="995"/>
      <c r="BU120" s="995"/>
      <c r="BV120" s="995">
        <v>9558002</v>
      </c>
      <c r="BW120" s="995"/>
      <c r="BX120" s="995"/>
      <c r="BY120" s="995"/>
      <c r="BZ120" s="995"/>
      <c r="CA120" s="995">
        <v>12829144</v>
      </c>
      <c r="CB120" s="995"/>
      <c r="CC120" s="995"/>
      <c r="CD120" s="995"/>
      <c r="CE120" s="995"/>
      <c r="CF120" s="1008">
        <v>84.8</v>
      </c>
      <c r="CG120" s="1009"/>
      <c r="CH120" s="1009"/>
      <c r="CI120" s="1009"/>
      <c r="CJ120" s="1009"/>
      <c r="CK120" s="1070" t="s">
        <v>469</v>
      </c>
      <c r="CL120" s="1071"/>
      <c r="CM120" s="1071"/>
      <c r="CN120" s="1071"/>
      <c r="CO120" s="1072"/>
      <c r="CP120" s="1078" t="s">
        <v>412</v>
      </c>
      <c r="CQ120" s="1079"/>
      <c r="CR120" s="1079"/>
      <c r="CS120" s="1079"/>
      <c r="CT120" s="1079"/>
      <c r="CU120" s="1079"/>
      <c r="CV120" s="1079"/>
      <c r="CW120" s="1079"/>
      <c r="CX120" s="1079"/>
      <c r="CY120" s="1079"/>
      <c r="CZ120" s="1079"/>
      <c r="DA120" s="1079"/>
      <c r="DB120" s="1079"/>
      <c r="DC120" s="1079"/>
      <c r="DD120" s="1079"/>
      <c r="DE120" s="1079"/>
      <c r="DF120" s="1080"/>
      <c r="DG120" s="994" t="s">
        <v>128</v>
      </c>
      <c r="DH120" s="995"/>
      <c r="DI120" s="995"/>
      <c r="DJ120" s="995"/>
      <c r="DK120" s="995"/>
      <c r="DL120" s="995">
        <v>6873086</v>
      </c>
      <c r="DM120" s="995"/>
      <c r="DN120" s="995"/>
      <c r="DO120" s="995"/>
      <c r="DP120" s="995"/>
      <c r="DQ120" s="995">
        <v>6484686</v>
      </c>
      <c r="DR120" s="995"/>
      <c r="DS120" s="995"/>
      <c r="DT120" s="995"/>
      <c r="DU120" s="995"/>
      <c r="DV120" s="996">
        <v>42.8</v>
      </c>
      <c r="DW120" s="996"/>
      <c r="DX120" s="996"/>
      <c r="DY120" s="996"/>
      <c r="DZ120" s="997"/>
    </row>
    <row r="121" spans="1:130" s="226" customFormat="1" ht="26.25" customHeight="1" x14ac:dyDescent="0.15">
      <c r="A121" s="1121"/>
      <c r="B121" s="1013"/>
      <c r="C121" s="1038" t="s">
        <v>470</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128</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471</v>
      </c>
      <c r="BA121" s="987"/>
      <c r="BB121" s="987"/>
      <c r="BC121" s="987"/>
      <c r="BD121" s="987"/>
      <c r="BE121" s="987"/>
      <c r="BF121" s="987"/>
      <c r="BG121" s="987"/>
      <c r="BH121" s="987"/>
      <c r="BI121" s="987"/>
      <c r="BJ121" s="987"/>
      <c r="BK121" s="987"/>
      <c r="BL121" s="987"/>
      <c r="BM121" s="987"/>
      <c r="BN121" s="987"/>
      <c r="BO121" s="987"/>
      <c r="BP121" s="988"/>
      <c r="BQ121" s="989">
        <v>3245201</v>
      </c>
      <c r="BR121" s="990"/>
      <c r="BS121" s="990"/>
      <c r="BT121" s="990"/>
      <c r="BU121" s="990"/>
      <c r="BV121" s="990">
        <v>3111880</v>
      </c>
      <c r="BW121" s="990"/>
      <c r="BX121" s="990"/>
      <c r="BY121" s="990"/>
      <c r="BZ121" s="990"/>
      <c r="CA121" s="990">
        <v>3020406</v>
      </c>
      <c r="CB121" s="990"/>
      <c r="CC121" s="990"/>
      <c r="CD121" s="990"/>
      <c r="CE121" s="990"/>
      <c r="CF121" s="984">
        <v>20</v>
      </c>
      <c r="CG121" s="985"/>
      <c r="CH121" s="985"/>
      <c r="CI121" s="985"/>
      <c r="CJ121" s="985"/>
      <c r="CK121" s="1073"/>
      <c r="CL121" s="1074"/>
      <c r="CM121" s="1074"/>
      <c r="CN121" s="1074"/>
      <c r="CO121" s="1075"/>
      <c r="CP121" s="1083" t="s">
        <v>408</v>
      </c>
      <c r="CQ121" s="1084"/>
      <c r="CR121" s="1084"/>
      <c r="CS121" s="1084"/>
      <c r="CT121" s="1084"/>
      <c r="CU121" s="1084"/>
      <c r="CV121" s="1084"/>
      <c r="CW121" s="1084"/>
      <c r="CX121" s="1084"/>
      <c r="CY121" s="1084"/>
      <c r="CZ121" s="1084"/>
      <c r="DA121" s="1084"/>
      <c r="DB121" s="1084"/>
      <c r="DC121" s="1084"/>
      <c r="DD121" s="1084"/>
      <c r="DE121" s="1084"/>
      <c r="DF121" s="1085"/>
      <c r="DG121" s="989">
        <v>1030691</v>
      </c>
      <c r="DH121" s="990"/>
      <c r="DI121" s="990"/>
      <c r="DJ121" s="990"/>
      <c r="DK121" s="990"/>
      <c r="DL121" s="990">
        <v>1102142</v>
      </c>
      <c r="DM121" s="990"/>
      <c r="DN121" s="990"/>
      <c r="DO121" s="990"/>
      <c r="DP121" s="990"/>
      <c r="DQ121" s="990">
        <v>1247148</v>
      </c>
      <c r="DR121" s="990"/>
      <c r="DS121" s="990"/>
      <c r="DT121" s="990"/>
      <c r="DU121" s="990"/>
      <c r="DV121" s="991">
        <v>8.1999999999999993</v>
      </c>
      <c r="DW121" s="991"/>
      <c r="DX121" s="991"/>
      <c r="DY121" s="991"/>
      <c r="DZ121" s="992"/>
    </row>
    <row r="122" spans="1:130" s="226" customFormat="1" ht="26.25" customHeight="1" x14ac:dyDescent="0.15">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28314793</v>
      </c>
      <c r="BR122" s="1064"/>
      <c r="BS122" s="1064"/>
      <c r="BT122" s="1064"/>
      <c r="BU122" s="1064"/>
      <c r="BV122" s="1064">
        <v>28568435</v>
      </c>
      <c r="BW122" s="1064"/>
      <c r="BX122" s="1064"/>
      <c r="BY122" s="1064"/>
      <c r="BZ122" s="1064"/>
      <c r="CA122" s="1064">
        <v>27511959</v>
      </c>
      <c r="CB122" s="1064"/>
      <c r="CC122" s="1064"/>
      <c r="CD122" s="1064"/>
      <c r="CE122" s="1064"/>
      <c r="CF122" s="1081">
        <v>181.8</v>
      </c>
      <c r="CG122" s="1082"/>
      <c r="CH122" s="1082"/>
      <c r="CI122" s="1082"/>
      <c r="CJ122" s="1082"/>
      <c r="CK122" s="1073"/>
      <c r="CL122" s="1074"/>
      <c r="CM122" s="1074"/>
      <c r="CN122" s="1074"/>
      <c r="CO122" s="1075"/>
      <c r="CP122" s="1083" t="s">
        <v>413</v>
      </c>
      <c r="CQ122" s="1084"/>
      <c r="CR122" s="1084"/>
      <c r="CS122" s="1084"/>
      <c r="CT122" s="1084"/>
      <c r="CU122" s="1084"/>
      <c r="CV122" s="1084"/>
      <c r="CW122" s="1084"/>
      <c r="CX122" s="1084"/>
      <c r="CY122" s="1084"/>
      <c r="CZ122" s="1084"/>
      <c r="DA122" s="1084"/>
      <c r="DB122" s="1084"/>
      <c r="DC122" s="1084"/>
      <c r="DD122" s="1084"/>
      <c r="DE122" s="1084"/>
      <c r="DF122" s="1085"/>
      <c r="DG122" s="989">
        <v>28904</v>
      </c>
      <c r="DH122" s="990"/>
      <c r="DI122" s="990"/>
      <c r="DJ122" s="990"/>
      <c r="DK122" s="990"/>
      <c r="DL122" s="990">
        <v>36742</v>
      </c>
      <c r="DM122" s="990"/>
      <c r="DN122" s="990"/>
      <c r="DO122" s="990"/>
      <c r="DP122" s="990"/>
      <c r="DQ122" s="990">
        <v>21189</v>
      </c>
      <c r="DR122" s="990"/>
      <c r="DS122" s="990"/>
      <c r="DT122" s="990"/>
      <c r="DU122" s="990"/>
      <c r="DV122" s="991">
        <v>0.1</v>
      </c>
      <c r="DW122" s="991"/>
      <c r="DX122" s="991"/>
      <c r="DY122" s="991"/>
      <c r="DZ122" s="992"/>
    </row>
    <row r="123" spans="1:130" s="226" customFormat="1" ht="26.25" customHeight="1" x14ac:dyDescent="0.15">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128</v>
      </c>
      <c r="AG123" s="1023"/>
      <c r="AH123" s="1023"/>
      <c r="AI123" s="1023"/>
      <c r="AJ123" s="1024"/>
      <c r="AK123" s="1025" t="s">
        <v>128</v>
      </c>
      <c r="AL123" s="1023"/>
      <c r="AM123" s="1023"/>
      <c r="AN123" s="1023"/>
      <c r="AO123" s="1024"/>
      <c r="AP123" s="1026" t="s">
        <v>128</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473</v>
      </c>
      <c r="BP123" s="1069"/>
      <c r="BQ123" s="1127">
        <v>41068794</v>
      </c>
      <c r="BR123" s="1128"/>
      <c r="BS123" s="1128"/>
      <c r="BT123" s="1128"/>
      <c r="BU123" s="1128"/>
      <c r="BV123" s="1128">
        <v>41238317</v>
      </c>
      <c r="BW123" s="1128"/>
      <c r="BX123" s="1128"/>
      <c r="BY123" s="1128"/>
      <c r="BZ123" s="1128"/>
      <c r="CA123" s="1128">
        <v>43361509</v>
      </c>
      <c r="CB123" s="1128"/>
      <c r="CC123" s="1128"/>
      <c r="CD123" s="1128"/>
      <c r="CE123" s="1128"/>
      <c r="CF123" s="1065"/>
      <c r="CG123" s="1066"/>
      <c r="CH123" s="1066"/>
      <c r="CI123" s="1066"/>
      <c r="CJ123" s="1067"/>
      <c r="CK123" s="1073"/>
      <c r="CL123" s="1074"/>
      <c r="CM123" s="1074"/>
      <c r="CN123" s="1074"/>
      <c r="CO123" s="1075"/>
      <c r="CP123" s="1083" t="s">
        <v>474</v>
      </c>
      <c r="CQ123" s="1084"/>
      <c r="CR123" s="1084"/>
      <c r="CS123" s="1084"/>
      <c r="CT123" s="1084"/>
      <c r="CU123" s="1084"/>
      <c r="CV123" s="1084"/>
      <c r="CW123" s="1084"/>
      <c r="CX123" s="1084"/>
      <c r="CY123" s="1084"/>
      <c r="CZ123" s="1084"/>
      <c r="DA123" s="1084"/>
      <c r="DB123" s="1084"/>
      <c r="DC123" s="1084"/>
      <c r="DD123" s="1084"/>
      <c r="DE123" s="1084"/>
      <c r="DF123" s="1085"/>
      <c r="DG123" s="1022" t="s">
        <v>128</v>
      </c>
      <c r="DH123" s="1023"/>
      <c r="DI123" s="1023"/>
      <c r="DJ123" s="1023"/>
      <c r="DK123" s="1024"/>
      <c r="DL123" s="1025" t="s">
        <v>128</v>
      </c>
      <c r="DM123" s="1023"/>
      <c r="DN123" s="1023"/>
      <c r="DO123" s="1023"/>
      <c r="DP123" s="1024"/>
      <c r="DQ123" s="1025" t="s">
        <v>128</v>
      </c>
      <c r="DR123" s="1023"/>
      <c r="DS123" s="1023"/>
      <c r="DT123" s="1023"/>
      <c r="DU123" s="1024"/>
      <c r="DV123" s="1026" t="s">
        <v>128</v>
      </c>
      <c r="DW123" s="1027"/>
      <c r="DX123" s="1027"/>
      <c r="DY123" s="1027"/>
      <c r="DZ123" s="1028"/>
    </row>
    <row r="124" spans="1:130" s="226" customFormat="1" ht="26.25" customHeight="1" thickBot="1" x14ac:dyDescent="0.2">
      <c r="A124" s="1121"/>
      <c r="B124" s="1013"/>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3" t="s">
        <v>475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23.2</v>
      </c>
      <c r="BR124" s="1091"/>
      <c r="BS124" s="1091"/>
      <c r="BT124" s="1091"/>
      <c r="BU124" s="1091"/>
      <c r="BV124" s="1091">
        <v>14.7</v>
      </c>
      <c r="BW124" s="1091"/>
      <c r="BX124" s="1091"/>
      <c r="BY124" s="1091"/>
      <c r="BZ124" s="1091"/>
      <c r="CA124" s="1091" t="s">
        <v>128</v>
      </c>
      <c r="CB124" s="1091"/>
      <c r="CC124" s="1091"/>
      <c r="CD124" s="1091"/>
      <c r="CE124" s="1091"/>
      <c r="CF124" s="1092"/>
      <c r="CG124" s="1093"/>
      <c r="CH124" s="1093"/>
      <c r="CI124" s="1093"/>
      <c r="CJ124" s="1094"/>
      <c r="CK124" s="1076"/>
      <c r="CL124" s="1076"/>
      <c r="CM124" s="1076"/>
      <c r="CN124" s="1076"/>
      <c r="CO124" s="1077"/>
      <c r="CP124" s="1083" t="s">
        <v>476</v>
      </c>
      <c r="CQ124" s="1084"/>
      <c r="CR124" s="1084"/>
      <c r="CS124" s="1084"/>
      <c r="CT124" s="1084"/>
      <c r="CU124" s="1084"/>
      <c r="CV124" s="1084"/>
      <c r="CW124" s="1084"/>
      <c r="CX124" s="1084"/>
      <c r="CY124" s="1084"/>
      <c r="CZ124" s="1084"/>
      <c r="DA124" s="1084"/>
      <c r="DB124" s="1084"/>
      <c r="DC124" s="1084"/>
      <c r="DD124" s="1084"/>
      <c r="DE124" s="1084"/>
      <c r="DF124" s="1085"/>
      <c r="DG124" s="1068">
        <v>7499860</v>
      </c>
      <c r="DH124" s="1050"/>
      <c r="DI124" s="1050"/>
      <c r="DJ124" s="1050"/>
      <c r="DK124" s="1051"/>
      <c r="DL124" s="1049" t="s">
        <v>128</v>
      </c>
      <c r="DM124" s="1050"/>
      <c r="DN124" s="1050"/>
      <c r="DO124" s="1050"/>
      <c r="DP124" s="1051"/>
      <c r="DQ124" s="1049" t="s">
        <v>128</v>
      </c>
      <c r="DR124" s="1050"/>
      <c r="DS124" s="1050"/>
      <c r="DT124" s="1050"/>
      <c r="DU124" s="1051"/>
      <c r="DV124" s="1052" t="s">
        <v>128</v>
      </c>
      <c r="DW124" s="1053"/>
      <c r="DX124" s="1053"/>
      <c r="DY124" s="1053"/>
      <c r="DZ124" s="1054"/>
    </row>
    <row r="125" spans="1:130" s="226" customFormat="1" ht="26.25" customHeight="1" x14ac:dyDescent="0.15">
      <c r="A125" s="1121"/>
      <c r="B125" s="1013"/>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128</v>
      </c>
      <c r="AG125" s="1023"/>
      <c r="AH125" s="1023"/>
      <c r="AI125" s="1023"/>
      <c r="AJ125" s="1024"/>
      <c r="AK125" s="1025" t="s">
        <v>128</v>
      </c>
      <c r="AL125" s="1023"/>
      <c r="AM125" s="1023"/>
      <c r="AN125" s="1023"/>
      <c r="AO125" s="1024"/>
      <c r="AP125" s="1026" t="s">
        <v>128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477</v>
      </c>
      <c r="CL125" s="1071"/>
      <c r="CM125" s="1071"/>
      <c r="CN125" s="1071"/>
      <c r="CO125" s="1072"/>
      <c r="CP125" s="993" t="s">
        <v>478</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26" customFormat="1" ht="26.25" customHeight="1" thickBot="1" x14ac:dyDescent="0.2">
      <c r="A126" s="1121"/>
      <c r="B126" s="1013"/>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79224</v>
      </c>
      <c r="AB126" s="1023"/>
      <c r="AC126" s="1023"/>
      <c r="AD126" s="1023"/>
      <c r="AE126" s="1024"/>
      <c r="AF126" s="1025">
        <v>71447</v>
      </c>
      <c r="AG126" s="1023"/>
      <c r="AH126" s="1023"/>
      <c r="AI126" s="1023"/>
      <c r="AJ126" s="1024"/>
      <c r="AK126" s="1025">
        <v>63636</v>
      </c>
      <c r="AL126" s="1023"/>
      <c r="AM126" s="1023"/>
      <c r="AN126" s="1023"/>
      <c r="AO126" s="1024"/>
      <c r="AP126" s="1026">
        <v>0.4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479</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26" customFormat="1" ht="26.25" customHeight="1" x14ac:dyDescent="0.15">
      <c r="A127" s="1122"/>
      <c r="B127" s="1015"/>
      <c r="C127" s="1037" t="s">
        <v>480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2512</v>
      </c>
      <c r="AB127" s="1023"/>
      <c r="AC127" s="1023"/>
      <c r="AD127" s="1023"/>
      <c r="AE127" s="1024"/>
      <c r="AF127" s="1025">
        <v>2485</v>
      </c>
      <c r="AG127" s="1023"/>
      <c r="AH127" s="1023"/>
      <c r="AI127" s="1023"/>
      <c r="AJ127" s="1024"/>
      <c r="AK127" s="1025">
        <v>2031</v>
      </c>
      <c r="AL127" s="1023"/>
      <c r="AM127" s="1023"/>
      <c r="AN127" s="1023"/>
      <c r="AO127" s="1024"/>
      <c r="AP127" s="1026">
        <v>0</v>
      </c>
      <c r="AQ127" s="1027"/>
      <c r="AR127" s="1027"/>
      <c r="AS127" s="1027"/>
      <c r="AT127" s="1028"/>
      <c r="AU127" s="228"/>
      <c r="AV127" s="228"/>
      <c r="AW127" s="228"/>
      <c r="AX127" s="1095" t="s">
        <v>481</v>
      </c>
      <c r="AY127" s="1096"/>
      <c r="AZ127" s="1096"/>
      <c r="BA127" s="1096"/>
      <c r="BB127" s="1096"/>
      <c r="BC127" s="1096"/>
      <c r="BD127" s="1096"/>
      <c r="BE127" s="1097"/>
      <c r="BF127" s="1098" t="s">
        <v>482</v>
      </c>
      <c r="BG127" s="1096"/>
      <c r="BH127" s="1096"/>
      <c r="BI127" s="1096"/>
      <c r="BJ127" s="1096"/>
      <c r="BK127" s="1096"/>
      <c r="BL127" s="1097"/>
      <c r="BM127" s="1098" t="s">
        <v>483</v>
      </c>
      <c r="BN127" s="1096"/>
      <c r="BO127" s="1096"/>
      <c r="BP127" s="1096"/>
      <c r="BQ127" s="1096"/>
      <c r="BR127" s="1096"/>
      <c r="BS127" s="1097"/>
      <c r="BT127" s="1098" t="s">
        <v>484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485</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128</v>
      </c>
      <c r="DR127" s="990"/>
      <c r="DS127" s="990"/>
      <c r="DT127" s="990"/>
      <c r="DU127" s="990"/>
      <c r="DV127" s="991" t="s">
        <v>128</v>
      </c>
      <c r="DW127" s="991"/>
      <c r="DX127" s="991"/>
      <c r="DY127" s="991"/>
      <c r="DZ127" s="992"/>
    </row>
    <row r="128" spans="1:130" s="226" customFormat="1" ht="26.25" customHeight="1" thickBot="1" x14ac:dyDescent="0.2">
      <c r="A128" s="1105" t="s">
        <v>486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487</v>
      </c>
      <c r="X128" s="1107"/>
      <c r="Y128" s="1107"/>
      <c r="Z128" s="1108"/>
      <c r="AA128" s="1109">
        <v>446174</v>
      </c>
      <c r="AB128" s="1110"/>
      <c r="AC128" s="1110"/>
      <c r="AD128" s="1110"/>
      <c r="AE128" s="1111"/>
      <c r="AF128" s="1112">
        <v>470423</v>
      </c>
      <c r="AG128" s="1110"/>
      <c r="AH128" s="1110"/>
      <c r="AI128" s="1110"/>
      <c r="AJ128" s="1111"/>
      <c r="AK128" s="1112">
        <v>324975</v>
      </c>
      <c r="AL128" s="1110"/>
      <c r="AM128" s="1110"/>
      <c r="AN128" s="1110"/>
      <c r="AO128" s="1111"/>
      <c r="AP128" s="1113"/>
      <c r="AQ128" s="1114"/>
      <c r="AR128" s="1114"/>
      <c r="AS128" s="1114"/>
      <c r="AT128" s="1115"/>
      <c r="AU128" s="228"/>
      <c r="AV128" s="228"/>
      <c r="AW128" s="228"/>
      <c r="AX128" s="960" t="s">
        <v>488</v>
      </c>
      <c r="AY128" s="961"/>
      <c r="AZ128" s="961"/>
      <c r="BA128" s="961"/>
      <c r="BB128" s="961"/>
      <c r="BC128" s="961"/>
      <c r="BD128" s="961"/>
      <c r="BE128" s="962"/>
      <c r="BF128" s="1116" t="s">
        <v>128</v>
      </c>
      <c r="BG128" s="1117"/>
      <c r="BH128" s="1117"/>
      <c r="BI128" s="1117"/>
      <c r="BJ128" s="1117"/>
      <c r="BK128" s="1117"/>
      <c r="BL128" s="1118"/>
      <c r="BM128" s="1116">
        <v>12.63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489</v>
      </c>
      <c r="CQ128" s="790"/>
      <c r="CR128" s="790"/>
      <c r="CS128" s="790"/>
      <c r="CT128" s="790"/>
      <c r="CU128" s="790"/>
      <c r="CV128" s="790"/>
      <c r="CW128" s="790"/>
      <c r="CX128" s="790"/>
      <c r="CY128" s="790"/>
      <c r="CZ128" s="790"/>
      <c r="DA128" s="790"/>
      <c r="DB128" s="790"/>
      <c r="DC128" s="790"/>
      <c r="DD128" s="790"/>
      <c r="DE128" s="790"/>
      <c r="DF128" s="1100"/>
      <c r="DG128" s="1101">
        <v>29</v>
      </c>
      <c r="DH128" s="1102"/>
      <c r="DI128" s="1102"/>
      <c r="DJ128" s="1102"/>
      <c r="DK128" s="1102"/>
      <c r="DL128" s="1102">
        <v>23</v>
      </c>
      <c r="DM128" s="1102"/>
      <c r="DN128" s="1102"/>
      <c r="DO128" s="1102"/>
      <c r="DP128" s="1102"/>
      <c r="DQ128" s="1102">
        <v>14</v>
      </c>
      <c r="DR128" s="1102"/>
      <c r="DS128" s="1102"/>
      <c r="DT128" s="1102"/>
      <c r="DU128" s="1102"/>
      <c r="DV128" s="1103">
        <v>0</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490</v>
      </c>
      <c r="X129" s="1135"/>
      <c r="Y129" s="1135"/>
      <c r="Z129" s="1136"/>
      <c r="AA129" s="1022">
        <v>15716548</v>
      </c>
      <c r="AB129" s="1023"/>
      <c r="AC129" s="1023"/>
      <c r="AD129" s="1023"/>
      <c r="AE129" s="1024"/>
      <c r="AF129" s="1025">
        <v>16321902</v>
      </c>
      <c r="AG129" s="1023"/>
      <c r="AH129" s="1023"/>
      <c r="AI129" s="1023"/>
      <c r="AJ129" s="1024"/>
      <c r="AK129" s="1025">
        <v>17297437</v>
      </c>
      <c r="AL129" s="1023"/>
      <c r="AM129" s="1023"/>
      <c r="AN129" s="1023"/>
      <c r="AO129" s="1024"/>
      <c r="AP129" s="1137"/>
      <c r="AQ129" s="1138"/>
      <c r="AR129" s="1138"/>
      <c r="AS129" s="1138"/>
      <c r="AT129" s="1139"/>
      <c r="AU129" s="229"/>
      <c r="AV129" s="229"/>
      <c r="AW129" s="229"/>
      <c r="AX129" s="1129" t="s">
        <v>491</v>
      </c>
      <c r="AY129" s="987"/>
      <c r="AZ129" s="987"/>
      <c r="BA129" s="987"/>
      <c r="BB129" s="987"/>
      <c r="BC129" s="987"/>
      <c r="BD129" s="987"/>
      <c r="BE129" s="988"/>
      <c r="BF129" s="1130" t="s">
        <v>128</v>
      </c>
      <c r="BG129" s="1131"/>
      <c r="BH129" s="1131"/>
      <c r="BI129" s="1131"/>
      <c r="BJ129" s="1131"/>
      <c r="BK129" s="1131"/>
      <c r="BL129" s="1132"/>
      <c r="BM129" s="1130">
        <v>17.63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493</v>
      </c>
      <c r="X130" s="1135"/>
      <c r="Y130" s="1135"/>
      <c r="Z130" s="1136"/>
      <c r="AA130" s="1022">
        <v>2313857</v>
      </c>
      <c r="AB130" s="1023"/>
      <c r="AC130" s="1023"/>
      <c r="AD130" s="1023"/>
      <c r="AE130" s="1024"/>
      <c r="AF130" s="1025">
        <v>2253701</v>
      </c>
      <c r="AG130" s="1023"/>
      <c r="AH130" s="1023"/>
      <c r="AI130" s="1023"/>
      <c r="AJ130" s="1024"/>
      <c r="AK130" s="1025">
        <v>2163316</v>
      </c>
      <c r="AL130" s="1023"/>
      <c r="AM130" s="1023"/>
      <c r="AN130" s="1023"/>
      <c r="AO130" s="1024"/>
      <c r="AP130" s="1137"/>
      <c r="AQ130" s="1138"/>
      <c r="AR130" s="1138"/>
      <c r="AS130" s="1138"/>
      <c r="AT130" s="1139"/>
      <c r="AU130" s="229"/>
      <c r="AV130" s="229"/>
      <c r="AW130" s="229"/>
      <c r="AX130" s="1129" t="s">
        <v>494</v>
      </c>
      <c r="AY130" s="987"/>
      <c r="AZ130" s="987"/>
      <c r="BA130" s="987"/>
      <c r="BB130" s="987"/>
      <c r="BC130" s="987"/>
      <c r="BD130" s="987"/>
      <c r="BE130" s="988"/>
      <c r="BF130" s="1165">
        <v>7.2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495</v>
      </c>
      <c r="X131" s="1172"/>
      <c r="Y131" s="1172"/>
      <c r="Z131" s="1173"/>
      <c r="AA131" s="1068">
        <v>13402691</v>
      </c>
      <c r="AB131" s="1050"/>
      <c r="AC131" s="1050"/>
      <c r="AD131" s="1050"/>
      <c r="AE131" s="1051"/>
      <c r="AF131" s="1049">
        <v>14068201</v>
      </c>
      <c r="AG131" s="1050"/>
      <c r="AH131" s="1050"/>
      <c r="AI131" s="1050"/>
      <c r="AJ131" s="1051"/>
      <c r="AK131" s="1049">
        <v>15134121</v>
      </c>
      <c r="AL131" s="1050"/>
      <c r="AM131" s="1050"/>
      <c r="AN131" s="1050"/>
      <c r="AO131" s="1051"/>
      <c r="AP131" s="1174"/>
      <c r="AQ131" s="1175"/>
      <c r="AR131" s="1175"/>
      <c r="AS131" s="1175"/>
      <c r="AT131" s="1176"/>
      <c r="AU131" s="229"/>
      <c r="AV131" s="229"/>
      <c r="AW131" s="229"/>
      <c r="AX131" s="1147" t="s">
        <v>496</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498</v>
      </c>
      <c r="W132" s="1158"/>
      <c r="X132" s="1158"/>
      <c r="Y132" s="1158"/>
      <c r="Z132" s="1159"/>
      <c r="AA132" s="1160">
        <v>7.4308211689999997</v>
      </c>
      <c r="AB132" s="1161"/>
      <c r="AC132" s="1161"/>
      <c r="AD132" s="1161"/>
      <c r="AE132" s="1162"/>
      <c r="AF132" s="1163">
        <v>6.9036403450000003</v>
      </c>
      <c r="AG132" s="1161"/>
      <c r="AH132" s="1161"/>
      <c r="AI132" s="1161"/>
      <c r="AJ132" s="1162"/>
      <c r="AK132" s="1163">
        <v>7.5407550920000004</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499</v>
      </c>
      <c r="W133" s="1141"/>
      <c r="X133" s="1141"/>
      <c r="Y133" s="1141"/>
      <c r="Z133" s="1142"/>
      <c r="AA133" s="1143">
        <v>8.1999999999999993</v>
      </c>
      <c r="AB133" s="1144"/>
      <c r="AC133" s="1144"/>
      <c r="AD133" s="1144"/>
      <c r="AE133" s="1145"/>
      <c r="AF133" s="1143">
        <v>7.4</v>
      </c>
      <c r="AG133" s="1144"/>
      <c r="AH133" s="1144"/>
      <c r="AI133" s="1144"/>
      <c r="AJ133" s="1145"/>
      <c r="AK133" s="1143">
        <v>7.2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GgFNOBZc78azVkZJD2c3zrutc3NO0sa1ak+q8wY5weON8Opv1rn5Sw1Zb0ayGHaUSKGhIFr+ruWE166FxODyQ==" saltValue="CZNSF/2lcigvRj/3aXO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X49" zoomScale="85" zoomScaleNormal="85" zoomScaleSheetLayoutView="85" workbookViewId="0">
      <selection activeCell="CS51" sqref="CS5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M55" zoomScaleNormal="100" zoomScaleSheetLayoutView="55" workbookViewId="0">
      <selection activeCell="BW34" sqref="BW34:BX34"/>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fOBxlPWFQQXemgNqlbWTjEIvOMuCBTk+bupW26J+9l5ICn6bc0BaWMf81jCA955zoEJK94TMnJxOJvurF1uHw==" saltValue="7I9QumHvrRstjNoQ0ruB4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9" workbookViewId="0">
      <selection activeCell="BW34" sqref="BW34:BX34"/>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508</v>
      </c>
      <c r="AL9" s="1181"/>
      <c r="AM9" s="1181"/>
      <c r="AN9" s="1182"/>
      <c r="AO9" s="277">
        <v>5064132</v>
      </c>
      <c r="AP9" s="277">
        <v>72514</v>
      </c>
      <c r="AQ9" s="278">
        <v>72345</v>
      </c>
      <c r="AR9" s="279">
        <v>0.2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509</v>
      </c>
      <c r="AL10" s="1181"/>
      <c r="AM10" s="1181"/>
      <c r="AN10" s="1182"/>
      <c r="AO10" s="280">
        <v>75559</v>
      </c>
      <c r="AP10" s="280">
        <v>1082</v>
      </c>
      <c r="AQ10" s="281">
        <v>6087</v>
      </c>
      <c r="AR10" s="282">
        <v>-82.2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510</v>
      </c>
      <c r="AL11" s="1181"/>
      <c r="AM11" s="1181"/>
      <c r="AN11" s="1182"/>
      <c r="AO11" s="280">
        <v>3226</v>
      </c>
      <c r="AP11" s="280">
        <v>46</v>
      </c>
      <c r="AQ11" s="281">
        <v>1128</v>
      </c>
      <c r="AR11" s="282">
        <v>-95.9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511</v>
      </c>
      <c r="AL12" s="1181"/>
      <c r="AM12" s="1181"/>
      <c r="AN12" s="1182"/>
      <c r="AO12" s="280" t="s">
        <v>512</v>
      </c>
      <c r="AP12" s="280" t="s">
        <v>512</v>
      </c>
      <c r="AQ12" s="281">
        <v>9</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513</v>
      </c>
      <c r="AL13" s="1181"/>
      <c r="AM13" s="1181"/>
      <c r="AN13" s="1182"/>
      <c r="AO13" s="280">
        <v>167059</v>
      </c>
      <c r="AP13" s="280">
        <v>2392</v>
      </c>
      <c r="AQ13" s="281">
        <v>2326</v>
      </c>
      <c r="AR13" s="282">
        <v>2.8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514</v>
      </c>
      <c r="AL14" s="1181"/>
      <c r="AM14" s="1181"/>
      <c r="AN14" s="1182"/>
      <c r="AO14" s="280">
        <v>43675</v>
      </c>
      <c r="AP14" s="280">
        <v>625</v>
      </c>
      <c r="AQ14" s="281">
        <v>1625</v>
      </c>
      <c r="AR14" s="282">
        <v>-61.5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515</v>
      </c>
      <c r="AL15" s="1184"/>
      <c r="AM15" s="1184"/>
      <c r="AN15" s="1185"/>
      <c r="AO15" s="280">
        <v>-179629</v>
      </c>
      <c r="AP15" s="280">
        <v>-2572</v>
      </c>
      <c r="AQ15" s="281">
        <v>-4515</v>
      </c>
      <c r="AR15" s="282">
        <v>-43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5174022</v>
      </c>
      <c r="AP16" s="280">
        <v>74087</v>
      </c>
      <c r="AQ16" s="281">
        <v>79005</v>
      </c>
      <c r="AR16" s="282">
        <v>-6.2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520</v>
      </c>
      <c r="AL21" s="1187"/>
      <c r="AM21" s="1187"/>
      <c r="AN21" s="1188"/>
      <c r="AO21" s="293">
        <v>7.46</v>
      </c>
      <c r="AP21" s="294">
        <v>7.5</v>
      </c>
      <c r="AQ21" s="295">
        <v>-0.04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521</v>
      </c>
      <c r="AL22" s="1187"/>
      <c r="AM22" s="1187"/>
      <c r="AN22" s="1188"/>
      <c r="AO22" s="298">
        <v>98.3</v>
      </c>
      <c r="AP22" s="299">
        <v>98.5</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525</v>
      </c>
      <c r="AL32" s="1195"/>
      <c r="AM32" s="1195"/>
      <c r="AN32" s="1196"/>
      <c r="AO32" s="308">
        <v>2684936</v>
      </c>
      <c r="AP32" s="308">
        <v>38446</v>
      </c>
      <c r="AQ32" s="309">
        <v>42274</v>
      </c>
      <c r="AR32" s="310">
        <v>-9.1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526</v>
      </c>
      <c r="AL33" s="1195"/>
      <c r="AM33" s="1195"/>
      <c r="AN33" s="1196"/>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527</v>
      </c>
      <c r="AL34" s="1195"/>
      <c r="AM34" s="1195"/>
      <c r="AN34" s="1196"/>
      <c r="AO34" s="308" t="s">
        <v>512</v>
      </c>
      <c r="AP34" s="308" t="s">
        <v>512</v>
      </c>
      <c r="AQ34" s="309">
        <v>53</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528</v>
      </c>
      <c r="AL35" s="1195"/>
      <c r="AM35" s="1195"/>
      <c r="AN35" s="1196"/>
      <c r="AO35" s="308">
        <v>801733</v>
      </c>
      <c r="AP35" s="308">
        <v>11480</v>
      </c>
      <c r="AQ35" s="309">
        <v>12769</v>
      </c>
      <c r="AR35" s="310">
        <v>-10.1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529</v>
      </c>
      <c r="AL36" s="1195"/>
      <c r="AM36" s="1195"/>
      <c r="AN36" s="1196"/>
      <c r="AO36" s="308">
        <v>77182</v>
      </c>
      <c r="AP36" s="308">
        <v>1105</v>
      </c>
      <c r="AQ36" s="309">
        <v>1973</v>
      </c>
      <c r="AR36" s="310">
        <v>-44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530</v>
      </c>
      <c r="AL37" s="1195"/>
      <c r="AM37" s="1195"/>
      <c r="AN37" s="1196"/>
      <c r="AO37" s="308">
        <v>65667</v>
      </c>
      <c r="AP37" s="308">
        <v>940</v>
      </c>
      <c r="AQ37" s="309">
        <v>635</v>
      </c>
      <c r="AR37" s="310">
        <v>48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531</v>
      </c>
      <c r="AL38" s="1198"/>
      <c r="AM38" s="1198"/>
      <c r="AN38" s="1199"/>
      <c r="AO38" s="311" t="s">
        <v>512</v>
      </c>
      <c r="AP38" s="311" t="s">
        <v>512</v>
      </c>
      <c r="AQ38" s="312">
        <v>1</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532</v>
      </c>
      <c r="AL39" s="1198"/>
      <c r="AM39" s="1198"/>
      <c r="AN39" s="1199"/>
      <c r="AO39" s="308">
        <v>-324975</v>
      </c>
      <c r="AP39" s="308">
        <v>-4653</v>
      </c>
      <c r="AQ39" s="309">
        <v>-5447</v>
      </c>
      <c r="AR39" s="310">
        <v>-14.6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533</v>
      </c>
      <c r="AL40" s="1195"/>
      <c r="AM40" s="1195"/>
      <c r="AN40" s="1196"/>
      <c r="AO40" s="308">
        <v>-2163316</v>
      </c>
      <c r="AP40" s="308">
        <v>-30977</v>
      </c>
      <c r="AQ40" s="309">
        <v>-37418</v>
      </c>
      <c r="AR40" s="310">
        <v>-17.2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301</v>
      </c>
      <c r="AL41" s="1201"/>
      <c r="AM41" s="1201"/>
      <c r="AN41" s="1202"/>
      <c r="AO41" s="308">
        <v>1141227</v>
      </c>
      <c r="AP41" s="308">
        <v>16341</v>
      </c>
      <c r="AQ41" s="309">
        <v>14840</v>
      </c>
      <c r="AR41" s="310">
        <v>10.1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503</v>
      </c>
      <c r="AN49" s="1191" t="s">
        <v>537</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3018196</v>
      </c>
      <c r="AN51" s="330">
        <v>44006</v>
      </c>
      <c r="AO51" s="331">
        <v>15.6</v>
      </c>
      <c r="AP51" s="332">
        <v>70615</v>
      </c>
      <c r="AQ51" s="333">
        <v>4.9000000000000004</v>
      </c>
      <c r="AR51" s="334">
        <v>10.7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1256095</v>
      </c>
      <c r="AN52" s="338">
        <v>18314</v>
      </c>
      <c r="AO52" s="339">
        <v>-5.0999999999999996</v>
      </c>
      <c r="AP52" s="340">
        <v>37382</v>
      </c>
      <c r="AQ52" s="341">
        <v>-1.9</v>
      </c>
      <c r="AR52" s="342">
        <v>-3.2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5587744</v>
      </c>
      <c r="AN53" s="330">
        <v>80805</v>
      </c>
      <c r="AO53" s="331">
        <v>83.6</v>
      </c>
      <c r="AP53" s="332">
        <v>69185</v>
      </c>
      <c r="AQ53" s="333">
        <v>-2</v>
      </c>
      <c r="AR53" s="334">
        <v>85.6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2231313</v>
      </c>
      <c r="AN54" s="338">
        <v>32267</v>
      </c>
      <c r="AO54" s="339">
        <v>76.2</v>
      </c>
      <c r="AP54" s="340">
        <v>38519</v>
      </c>
      <c r="AQ54" s="341">
        <v>3</v>
      </c>
      <c r="AR54" s="342">
        <v>73.2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4197881</v>
      </c>
      <c r="AN55" s="330">
        <v>60542</v>
      </c>
      <c r="AO55" s="331">
        <v>-25.1</v>
      </c>
      <c r="AP55" s="332">
        <v>70166</v>
      </c>
      <c r="AQ55" s="333">
        <v>1.4</v>
      </c>
      <c r="AR55" s="334">
        <v>-26.5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1699053</v>
      </c>
      <c r="AN56" s="338">
        <v>24504</v>
      </c>
      <c r="AO56" s="339">
        <v>-24.1</v>
      </c>
      <c r="AP56" s="340">
        <v>36115</v>
      </c>
      <c r="AQ56" s="341">
        <v>-6.2</v>
      </c>
      <c r="AR56" s="342">
        <v>-17.899999999999999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2967110</v>
      </c>
      <c r="AN57" s="330">
        <v>42630</v>
      </c>
      <c r="AO57" s="331">
        <v>-29.6</v>
      </c>
      <c r="AP57" s="332">
        <v>70329</v>
      </c>
      <c r="AQ57" s="333">
        <v>0.2</v>
      </c>
      <c r="AR57" s="334">
        <v>-29.8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1848478</v>
      </c>
      <c r="AN58" s="338">
        <v>26558</v>
      </c>
      <c r="AO58" s="339">
        <v>8.4</v>
      </c>
      <c r="AP58" s="340">
        <v>39403</v>
      </c>
      <c r="AQ58" s="341">
        <v>9.1</v>
      </c>
      <c r="AR58" s="342">
        <v>-0.7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2236624</v>
      </c>
      <c r="AN59" s="330">
        <v>32026</v>
      </c>
      <c r="AO59" s="331">
        <v>-24.9</v>
      </c>
      <c r="AP59" s="332">
        <v>54225</v>
      </c>
      <c r="AQ59" s="333">
        <v>-22.9</v>
      </c>
      <c r="AR59" s="334">
        <v>-2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1769241</v>
      </c>
      <c r="AN60" s="338">
        <v>25334</v>
      </c>
      <c r="AO60" s="339">
        <v>-4.5999999999999996</v>
      </c>
      <c r="AP60" s="340">
        <v>27337</v>
      </c>
      <c r="AQ60" s="341">
        <v>-30.6</v>
      </c>
      <c r="AR60" s="342">
        <v>26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3601511</v>
      </c>
      <c r="AN61" s="345">
        <v>52002</v>
      </c>
      <c r="AO61" s="346">
        <v>3.9</v>
      </c>
      <c r="AP61" s="347">
        <v>66904</v>
      </c>
      <c r="AQ61" s="348">
        <v>-3.7</v>
      </c>
      <c r="AR61" s="334">
        <v>7.6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1760836</v>
      </c>
      <c r="AN62" s="338">
        <v>25395</v>
      </c>
      <c r="AO62" s="339">
        <v>10.199999999999999</v>
      </c>
      <c r="AP62" s="340">
        <v>35751</v>
      </c>
      <c r="AQ62" s="341">
        <v>-5.3</v>
      </c>
      <c r="AR62" s="342">
        <v>15.5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J5wAyy4+nTpSnM1gjpGiVD6g4k3mE4471DIMPXqHBZ+QtDYW7oP4RWYMStpfePACecHD0dGkdJ4dKIQFWFR5w==" saltValue="I7O15+K8cZJ9V9YKmZPg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M81" zoomScale="85" zoomScaleNormal="85" zoomScaleSheetLayoutView="55" workbookViewId="0">
      <selection activeCell="BW34" sqref="BW34:BX3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ybnH4gufoN49lNnrSB5NknSKMImmVLztzSlPxmfQgDFQ0lM9PIr2SYSDMzcvpuShaGTZ67M34/WkIgVwopXzRA==" saltValue="wOufqQSD1uvihXgedZbyw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BW34" sqref="BW34:BX3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dEttHs8wUk0mkuqDDNHHvgoV7lxya0Cz5H1U8Qnwukh5vfCTi88CWjvr8sXZf9Qyc00QQzPhAK2MSmT57vailg==" saltValue="qp/SEgYzVY1iaplK8dCHi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5" zoomScale="85" zoomScaleNormal="85" zoomScaleSheetLayoutView="100" workbookViewId="0">
      <selection activeCell="BW34" sqref="BW34:BX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3" t="s">
        <v>3</v>
      </c>
      <c r="D47" s="1203"/>
      <c r="E47" s="1204"/>
      <c r="F47" s="11">
        <v>32.119999999999997</v>
      </c>
      <c r="G47" s="12">
        <v>31.1</v>
      </c>
      <c r="H47" s="12">
        <v>28.94</v>
      </c>
      <c r="I47" s="12">
        <v>28.49</v>
      </c>
      <c r="J47" s="13">
        <v>32.26</v>
      </c>
    </row>
    <row r="48" spans="2:10" ht="57.75" customHeight="1" x14ac:dyDescent="0.15">
      <c r="B48" s="14"/>
      <c r="C48" s="1205" t="s">
        <v>4</v>
      </c>
      <c r="D48" s="1205"/>
      <c r="E48" s="1206"/>
      <c r="F48" s="15">
        <v>1.65</v>
      </c>
      <c r="G48" s="16">
        <v>1.46</v>
      </c>
      <c r="H48" s="16">
        <v>1.28</v>
      </c>
      <c r="I48" s="16">
        <v>5.39</v>
      </c>
      <c r="J48" s="17">
        <v>10.85</v>
      </c>
    </row>
    <row r="49" spans="2:10" ht="57.75" customHeight="1" thickBot="1" x14ac:dyDescent="0.2">
      <c r="B49" s="18"/>
      <c r="C49" s="1207" t="s">
        <v>5</v>
      </c>
      <c r="D49" s="1207"/>
      <c r="E49" s="1208"/>
      <c r="F49" s="19" t="s">
        <v>558</v>
      </c>
      <c r="G49" s="20" t="s">
        <v>559</v>
      </c>
      <c r="H49" s="20" t="s">
        <v>560</v>
      </c>
      <c r="I49" s="20">
        <v>4.78</v>
      </c>
      <c r="J49" s="21">
        <v>11.14</v>
      </c>
    </row>
    <row r="50" spans="2:10" x14ac:dyDescent="0.15"/>
  </sheetData>
  <sheetProtection algorithmName="SHA-512" hashValue="vkhS6wxDo+2khbNy9Qvx1aMwnHsH7HTEa7ksTh+nNB9gkw7dJ2HX7ZC7GfsdDSs3tzt/4jgz5Uasdb65SvMfvA==" saltValue="cffIPKapNb/7cKj6UPuW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2023-03-24T05:55:29Z</cp:lastPrinted>
  <dcterms:created xsi:type="dcterms:W3CDTF">2023-02-20T06:38:03Z</dcterms:created>
  <dcterms:modified xsi:type="dcterms:W3CDTF">2023-10-05T08:51:36Z</dcterms:modified>
  <cp:category/>
</cp:coreProperties>
</file>